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Отдел по рекламе и связям с общественностью\Тендеры\2021\Полиграфия\"/>
    </mc:Choice>
  </mc:AlternateContent>
  <bookViews>
    <workbookView xWindow="0" yWindow="0" windowWidth="28800" windowHeight="12300"/>
  </bookViews>
  <sheets>
    <sheet name="лот 1 " sheetId="1" r:id="rId1"/>
    <sheet name="лот 2" sheetId="3" r:id="rId2"/>
    <sheet name="лот 3" sheetId="4" r:id="rId3"/>
    <sheet name="Лист2" sheetId="2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4" l="1"/>
  <c r="J42" i="4" s="1"/>
  <c r="I41" i="4"/>
  <c r="J41" i="4" s="1"/>
  <c r="I40" i="4"/>
  <c r="J40" i="4" s="1"/>
  <c r="I39" i="4"/>
  <c r="J39" i="4" s="1"/>
  <c r="I38" i="4"/>
  <c r="J38" i="4" s="1"/>
  <c r="I37" i="4"/>
  <c r="J37" i="4" s="1"/>
  <c r="I36" i="4"/>
  <c r="J36" i="4" s="1"/>
  <c r="I35" i="4"/>
  <c r="J35" i="4" s="1"/>
  <c r="I34" i="4"/>
  <c r="J34" i="4" s="1"/>
  <c r="I33" i="4"/>
  <c r="J33" i="4" s="1"/>
  <c r="I32" i="4"/>
  <c r="J32" i="4" s="1"/>
  <c r="I31" i="4"/>
  <c r="J31" i="4" s="1"/>
  <c r="I30" i="4"/>
  <c r="J30" i="4" s="1"/>
  <c r="I29" i="4"/>
  <c r="J29" i="4" s="1"/>
  <c r="I28" i="4"/>
  <c r="J28" i="4" s="1"/>
  <c r="I27" i="4"/>
  <c r="J27" i="4" s="1"/>
  <c r="I26" i="4"/>
  <c r="J26" i="4" s="1"/>
  <c r="I25" i="4"/>
  <c r="J25" i="4" s="1"/>
  <c r="I24" i="4"/>
  <c r="J24" i="4" s="1"/>
  <c r="I23" i="4"/>
  <c r="J23" i="4" s="1"/>
  <c r="I22" i="4"/>
  <c r="J22" i="4" s="1"/>
  <c r="I27" i="3"/>
  <c r="J27" i="3" s="1"/>
  <c r="I26" i="3"/>
  <c r="J26" i="3" s="1"/>
  <c r="I25" i="3"/>
  <c r="J25" i="3" s="1"/>
  <c r="I24" i="3"/>
  <c r="J24" i="3" s="1"/>
  <c r="I23" i="3"/>
  <c r="J23" i="3" s="1"/>
  <c r="I22" i="3"/>
  <c r="J22" i="3" s="1"/>
  <c r="I108" i="3"/>
  <c r="J108" i="3" s="1"/>
  <c r="I107" i="3"/>
  <c r="J107" i="3" s="1"/>
  <c r="I106" i="3"/>
  <c r="J106" i="3" s="1"/>
  <c r="I105" i="3"/>
  <c r="J105" i="3" s="1"/>
  <c r="I104" i="3"/>
  <c r="J104" i="3" s="1"/>
  <c r="I103" i="3"/>
  <c r="J103" i="3" s="1"/>
  <c r="I102" i="3"/>
  <c r="J102" i="3" s="1"/>
  <c r="I101" i="3"/>
  <c r="J101" i="3" s="1"/>
  <c r="I100" i="3"/>
  <c r="J100" i="3" s="1"/>
  <c r="I99" i="3"/>
  <c r="J99" i="3" s="1"/>
  <c r="I98" i="3"/>
  <c r="J98" i="3" s="1"/>
  <c r="I97" i="3"/>
  <c r="J97" i="3" s="1"/>
  <c r="I96" i="3"/>
  <c r="J96" i="3" s="1"/>
  <c r="I95" i="3"/>
  <c r="J95" i="3" s="1"/>
  <c r="I94" i="3"/>
  <c r="J94" i="3" s="1"/>
  <c r="I93" i="3"/>
  <c r="J93" i="3" s="1"/>
  <c r="I92" i="3"/>
  <c r="J92" i="3" s="1"/>
  <c r="I91" i="3"/>
  <c r="J91" i="3" s="1"/>
  <c r="I90" i="3"/>
  <c r="J90" i="3" s="1"/>
  <c r="I89" i="3"/>
  <c r="J89" i="3" s="1"/>
  <c r="I88" i="3"/>
  <c r="J88" i="3" s="1"/>
  <c r="I87" i="3"/>
  <c r="J87" i="3" s="1"/>
  <c r="I86" i="3"/>
  <c r="J86" i="3" s="1"/>
  <c r="I85" i="3"/>
  <c r="J85" i="3" s="1"/>
  <c r="I84" i="3"/>
  <c r="J84" i="3" s="1"/>
  <c r="I83" i="3"/>
  <c r="J83" i="3" s="1"/>
  <c r="I82" i="3"/>
  <c r="J82" i="3" s="1"/>
  <c r="I81" i="3"/>
  <c r="J81" i="3" s="1"/>
  <c r="I80" i="3"/>
  <c r="J80" i="3" s="1"/>
  <c r="I79" i="3"/>
  <c r="J79" i="3" s="1"/>
  <c r="I78" i="3"/>
  <c r="J78" i="3" s="1"/>
  <c r="I77" i="3"/>
  <c r="J77" i="3" s="1"/>
  <c r="I76" i="3"/>
  <c r="J76" i="3" s="1"/>
  <c r="I75" i="3"/>
  <c r="J75" i="3" s="1"/>
  <c r="I74" i="3"/>
  <c r="J74" i="3" s="1"/>
  <c r="I73" i="3"/>
  <c r="J73" i="3" s="1"/>
  <c r="I72" i="3"/>
  <c r="J72" i="3" s="1"/>
  <c r="I71" i="3"/>
  <c r="J71" i="3" s="1"/>
  <c r="I70" i="3"/>
  <c r="J70" i="3" s="1"/>
  <c r="I69" i="3"/>
  <c r="J69" i="3" s="1"/>
  <c r="I68" i="3"/>
  <c r="J68" i="3" s="1"/>
  <c r="I67" i="3"/>
  <c r="J67" i="3" s="1"/>
  <c r="I66" i="3"/>
  <c r="J66" i="3" s="1"/>
  <c r="I65" i="3"/>
  <c r="J65" i="3" s="1"/>
  <c r="I64" i="3"/>
  <c r="J64" i="3" s="1"/>
  <c r="I63" i="3"/>
  <c r="J63" i="3" s="1"/>
  <c r="I62" i="3"/>
  <c r="J62" i="3" s="1"/>
  <c r="I61" i="3"/>
  <c r="J61" i="3" s="1"/>
  <c r="I60" i="3"/>
  <c r="J60" i="3" s="1"/>
  <c r="I59" i="3"/>
  <c r="J59" i="3" s="1"/>
  <c r="I58" i="3"/>
  <c r="J58" i="3" s="1"/>
  <c r="I57" i="3"/>
  <c r="J57" i="3" s="1"/>
  <c r="I56" i="3"/>
  <c r="J56" i="3" s="1"/>
  <c r="I55" i="3"/>
  <c r="J55" i="3" s="1"/>
  <c r="I54" i="3"/>
  <c r="J54" i="3" s="1"/>
  <c r="I53" i="3"/>
  <c r="J53" i="3" s="1"/>
  <c r="I52" i="3"/>
  <c r="J52" i="3" s="1"/>
  <c r="I51" i="3"/>
  <c r="J51" i="3" s="1"/>
  <c r="I50" i="3"/>
  <c r="J50" i="3" s="1"/>
  <c r="I49" i="3"/>
  <c r="J49" i="3" s="1"/>
  <c r="I48" i="3"/>
  <c r="J48" i="3" s="1"/>
  <c r="I47" i="3"/>
  <c r="J47" i="3" s="1"/>
  <c r="I46" i="3"/>
  <c r="J46" i="3" s="1"/>
  <c r="I45" i="3"/>
  <c r="J45" i="3" s="1"/>
  <c r="I44" i="3"/>
  <c r="J44" i="3" s="1"/>
  <c r="I43" i="3"/>
  <c r="J43" i="3" s="1"/>
  <c r="I42" i="3"/>
  <c r="J42" i="3" s="1"/>
  <c r="I41" i="3"/>
  <c r="J41" i="3" s="1"/>
  <c r="I40" i="3"/>
  <c r="J40" i="3" s="1"/>
  <c r="I39" i="3"/>
  <c r="J39" i="3" s="1"/>
  <c r="I38" i="3"/>
  <c r="J38" i="3" s="1"/>
  <c r="I37" i="3"/>
  <c r="J37" i="3" s="1"/>
  <c r="I36" i="3"/>
  <c r="J36" i="3" s="1"/>
  <c r="I35" i="3"/>
  <c r="J35" i="3" s="1"/>
  <c r="I34" i="3"/>
  <c r="J34" i="3" s="1"/>
  <c r="I33" i="3"/>
  <c r="J33" i="3" s="1"/>
  <c r="I32" i="3"/>
  <c r="J32" i="3" s="1"/>
  <c r="I31" i="3"/>
  <c r="J31" i="3" s="1"/>
  <c r="I30" i="3"/>
  <c r="J30" i="3" s="1"/>
  <c r="I29" i="3"/>
  <c r="J29" i="3" s="1"/>
  <c r="I102" i="1"/>
  <c r="J102" i="1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90" i="1"/>
  <c r="J90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103" i="1"/>
  <c r="I43" i="4" l="1"/>
  <c r="I28" i="3"/>
  <c r="B26" i="3"/>
  <c r="B30" i="3" s="1"/>
  <c r="B34" i="3" s="1"/>
  <c r="B38" i="3" s="1"/>
  <c r="J43" i="4" l="1"/>
  <c r="J44" i="4" s="1"/>
  <c r="I44" i="4"/>
  <c r="J28" i="3"/>
  <c r="J109" i="3" s="1"/>
  <c r="I109" i="3"/>
  <c r="J103" i="1" l="1"/>
  <c r="J104" i="1" s="1"/>
  <c r="I104" i="1" l="1"/>
</calcChain>
</file>

<file path=xl/sharedStrings.xml><?xml version="1.0" encoding="utf-8"?>
<sst xmlns="http://schemas.openxmlformats.org/spreadsheetml/2006/main" count="771" uniqueCount="189">
  <si>
    <t>№ п/п</t>
  </si>
  <si>
    <t>Наименование</t>
  </si>
  <si>
    <t>Технические характеристики</t>
  </si>
  <si>
    <t>Тираж, шт.</t>
  </si>
  <si>
    <t>Срок выполнения с момента подачи заявки</t>
  </si>
  <si>
    <t>Цена за ед. в тенге без НДС</t>
  </si>
  <si>
    <t>Сумма в тенге без НДС</t>
  </si>
  <si>
    <t>Регион, место поставки товара, выполнения работ, оказания услуг</t>
  </si>
  <si>
    <t xml:space="preserve">Триплет </t>
  </si>
  <si>
    <t xml:space="preserve">5 рабочих дней </t>
  </si>
  <si>
    <t>г.Алматы</t>
  </si>
  <si>
    <t>Требование к упаковке:</t>
  </si>
  <si>
    <t>Постер А3</t>
  </si>
  <si>
    <t>Постер А4</t>
  </si>
  <si>
    <t>3 рабочих дня</t>
  </si>
  <si>
    <t>Бланки строгой отчетности для писем</t>
  </si>
  <si>
    <t>Бланки строгой отчетности для гарантий. Лист первый</t>
  </si>
  <si>
    <t>Бланки строгой отчетности для гарантий. Лист второй</t>
  </si>
  <si>
    <t xml:space="preserve">Конверт Е65 с логотипом </t>
  </si>
  <si>
    <t xml:space="preserve">Конверт С4 с логотипом </t>
  </si>
  <si>
    <t xml:space="preserve">Формат А5, 
Бумага: мелованная матовая 130 гр., 
Цветность: печать CMYK (4+4), 
Количество страниц - 2
</t>
  </si>
  <si>
    <t xml:space="preserve">Материал - винил, УФ (UV) печать, контурная резка
Наклейка лицевая (верхняя) 435х143 мм.
Наклейка "Чек" 22х123 мм.
Наклейка "Вставьте карту" 22х123 мм.
Наклейка "Получение наличных" 22х123 мм.
Наклейка " Указатель карты" 60х90 мм.
Наклейка Платежные системы карт 100х65 мм.
Наклейка корпуса (внизу)
нет
</t>
  </si>
  <si>
    <t xml:space="preserve">Материал - винил, УФ (UV) печать, контурная резка
Наклейка лицевая (верхняя) 280 х 80 мм..
Наклейка "Чек" 22х123 мм.
Наклейка "Вставьте карту" 22х123 мм.
Наклейка "Получение наличных" 22х123 мм.
Наклейка " Указатель карты" 60х90 мм.
Наклейка Платежные системы карт 31х66 мм.
Наклейка корпуса (внизу)
440х610 мм.
</t>
  </si>
  <si>
    <t xml:space="preserve">Материал - винил, УФ (UV) печать, контурная резка
Наклейка лицевая (верхняя) 487 х 173 мм
Наклейка "Чек" 22х123 мм.
Наклейка "Вставьте карту" 55х19 мм.
Наклейка "Получение наличных" 22х123 мм.
Наклейка "Прием наличных" 22х123 мм.
Наклейка " Указатель карты" 61х85 мм.
Наклейка Платежные системы карт 100х65 мм
</t>
  </si>
  <si>
    <t xml:space="preserve">Материал - винил, УФ (UV) печать, контурная резка
Наклейка лицевая (верхняя) 487 х 173 мм
Наклейка "Чек" 22х123 мм.
Наклейка "Вставьте карту" 55х19 мм.
Наклейка "Получение наличных" 22х123 мм.
Наклейка "Прием наличных" 22х123 мм.
Наклейка " Указатель карты" 61х85 мм.
Наклейка Платежные системы карт 81х122 мм..
Наклейка корпуса (внизу)
770х612 мм.
</t>
  </si>
  <si>
    <t xml:space="preserve">Материал - винил, УФ (UV) печать, контурная резка
Наклейка "Чек" 22х123 мм.
Наклейка "Вставьте карту" 52х16 мм.
Наклейка "Прием наличных" 22х123 мм.
Наклейка " Указатель лого" 162х152
Наклейка "Услуги"  162х152 мм..
Наклейка корпуса (внизу)
820х490мм.
490х180 мм.верхняя часть
Боковая наклейка по 2 ед. 1340х480 мм. с 2х сторон
</t>
  </si>
  <si>
    <t>ИПТ NCR SelfServ 8 Interior Single Function ATM (офисный), с учетом монтажа</t>
  </si>
  <si>
    <t xml:space="preserve">Комплект наклеек 
NCR 6632 (офисный), с учетом монтажа
</t>
  </si>
  <si>
    <t xml:space="preserve">Комплект наклеек 
Wincor 1500 (офисный), с учетом монтажа
</t>
  </si>
  <si>
    <t>Комплект наклеек 
NCR 6634 (межстенный), с учетом монтажа</t>
  </si>
  <si>
    <t xml:space="preserve">Комплект наклеек 
Wincor 2050 (межстенный), с учетом монтажа
</t>
  </si>
  <si>
    <t>Пакет бумажный 
Корпоративный 
с логотипом
- размер 50х35х12 см. (горизонтальный</t>
  </si>
  <si>
    <t xml:space="preserve">Большой пакет:: размер 50х35х12 см. (горизонтальный) 
Картон - 250 г/м2
Люверсы - серебряные металл.
Ручки веревочные синие/белые
Матовый припрес
Лого - конгрев
Печать 4+0
Дополнительно – усиленное дно
</t>
  </si>
  <si>
    <t xml:space="preserve">Пакет бумажный 
Корпоративный 
с логотипом
- размер 30х40х10 см. (вертикальный) 
</t>
  </si>
  <si>
    <t xml:space="preserve">Средний пакет: размер 30х40х10 см. (вертикальный) 
Картон - 250 г/м2
Люверсы - серебряные металл.
Ручки веревочные синие/белые
Матовый припрес
Лого - конгрев
Печать 4+0
Дополнительно – усиленное дно
</t>
  </si>
  <si>
    <t xml:space="preserve">Пакет бумажный 
Корпоративный 
с логотипом
- размер  22х32х8 см. (вертикальный) 
</t>
  </si>
  <si>
    <t xml:space="preserve">Маленький пакет: размер 22х32х8 см. (вертикальный) 
Картон - 250 г/м2
Люверсы - серебряные металл.
Ручки веревочные синие/белые
Матовый припрес
Лого - конгрев
Печать 4+0
Дополнительно – усиленное дно
</t>
  </si>
  <si>
    <t xml:space="preserve">Пакет бумажный 
Корпоративный 
с логотипом
- размер  22х32х8 см. (вертикальный) 
(подарочный)
</t>
  </si>
  <si>
    <t xml:space="preserve">Квадратный пакет №1: 
размер 25х25х10 см. (квадратный) 
Картон - 250 г/м2
Люверсы - серебряные металл.
Ручки веревочные синие/белые
Матовый припрес
Лого - конгрев
Печать 4+0
Дополнительно – усиленное дно
</t>
  </si>
  <si>
    <t xml:space="preserve">Пакет бумажный 
Корпоративный 
с логотипом
- размер 25х25х10 см. (квадратный) 
Пакет №1
</t>
  </si>
  <si>
    <t xml:space="preserve">Квадратный пакет (подарочный)
размер 25х25х10 см. (квадратный) 
Картон - 250 г/м2
Люверсы - серебряные металл.
Ручки веревочные синие/белые
Матовый припрес
Лого - конгрев
Печать 4+0
Дополнительно – усиленное дно
</t>
  </si>
  <si>
    <t xml:space="preserve">Пакет бумажный 
Корпоративный 
с логотипом
- размер 25х25х10 см. (квадратный) 
(подарочный)
</t>
  </si>
  <si>
    <t>15  рабочих дня</t>
  </si>
  <si>
    <t>10 рабочих дня</t>
  </si>
  <si>
    <t xml:space="preserve">Формат А4, 
Бумага: мелованная матовая  80  гр., 
Цветность: печать CMYK (1+0), 
Количество страниц - 1
</t>
  </si>
  <si>
    <t xml:space="preserve">Формат в развернутом виде: 
(200*300 мм), в готовом виде (200*100мм)
Бумага: мелованная матовая 130 гр., 
Цветность: печать CMYK (4+4), 
Количество страниц - 6, 
Беговка, фальц 2
</t>
  </si>
  <si>
    <t xml:space="preserve">Формат в развернутом виде: (200*210 мм), в готовом виде 100*210 
Бумага: мелованная матовая 130 гр., 
Цветность: печать CMYK (4+4), 
Количество страниц - 4, 
Беговка, фальц 1 
</t>
  </si>
  <si>
    <t xml:space="preserve">3  рабочих дня </t>
  </si>
  <si>
    <t>Триплет PRIVAT</t>
  </si>
  <si>
    <t xml:space="preserve">Формат в развернутом виде: 
(200*300 мм), в готовом виде (200*100мм)
Бумага: мелованная матовая 130 гр., 
Цветность: печать CMYK (5+5) gold, 
Количество страниц - 6, 
Беговка, фальц 2
</t>
  </si>
  <si>
    <t>Лифлет PRIVAT</t>
  </si>
  <si>
    <t xml:space="preserve">Формат (100*210 мм) 
Бумага: мелованная матовая 130 гр., 
Цветность: печать CMYK (4+4), 
Количество страниц - 2 </t>
  </si>
  <si>
    <t>Листовка Евро формат PRIVAT</t>
  </si>
  <si>
    <t xml:space="preserve">Формат (100*210 мм) 
Бумага: мелованная матовая 130 гр., 
Цветность: печать CMYK (5+5) +gold, 
Количество страниц - 2
</t>
  </si>
  <si>
    <t>50 000 и более</t>
  </si>
  <si>
    <t>100 000 и более</t>
  </si>
  <si>
    <t>10 000 и более</t>
  </si>
  <si>
    <t>Листовка А4</t>
  </si>
  <si>
    <t>Листовка А5</t>
  </si>
  <si>
    <t>Постер А0</t>
  </si>
  <si>
    <t>Постер А1</t>
  </si>
  <si>
    <t>до 100</t>
  </si>
  <si>
    <t>500 и более</t>
  </si>
  <si>
    <t xml:space="preserve">Размер в готовом виде 100*100мм
В развороте 200х100 мм.
Бумага матовая 300 гр., Односторонний матовый припресс на лицевой стороне
Цветность:  (офсет) CMYK (4+4)
Беговка 1 фальц
</t>
  </si>
  <si>
    <t>Открытка корпоративная  Евроформат</t>
  </si>
  <si>
    <t>Конверт корпоративный / Евроформат</t>
  </si>
  <si>
    <t>1 000 и более</t>
  </si>
  <si>
    <t>до 500</t>
  </si>
  <si>
    <t>100 - 200</t>
  </si>
  <si>
    <t>200 - 500</t>
  </si>
  <si>
    <t>500-1 000</t>
  </si>
  <si>
    <t>12  рабочих дней</t>
  </si>
  <si>
    <t>Шапка - Картон 340 гр., размер 340*330мм, печать 4+0, матовый припрес 1+0
Блок 1. (Подложка) - Картон 340 гр., 330*175мм, печать 4+0
Блок 1. (Календарь) – 13 листов, 170 гр, 330*155мм, печать 4+0
Блок 2. (Подложка) - Картон 340 гр., 330*175мм, печать 4+0
Блок 2. (Календарь) – 13 листов, 170 гр, 330*155мм, печать 4+0
Блок 3. (Подложка) - Картон 340 гр., 330*205 мм, печать 4+0
Блок 3. (Календарь) – 13 листов, 170 гр, 330*155мм,  4+0
Сборка на пружину метал. 3 шт. - полосы, люверс 5мм, вырубка</t>
  </si>
  <si>
    <t>Календарь настенный квартальный</t>
  </si>
  <si>
    <t>Календарь настольный</t>
  </si>
  <si>
    <t>Календарь настольный домик</t>
  </si>
  <si>
    <t xml:space="preserve">размер в развороте 180 х 515 мм, в готовом виде 180 ширина х 210 высота х 70 дно х 2,5 загиб для склейки
Бумага: картон, матовый, мелованный, 340 гр. двусторонний
Печать: офсетная (4+0), 4 биговки, дабл-скотч, односторонний матовый припресс, выборочный лак, конгрев (лого) Размер клише 2*3 см </t>
  </si>
  <si>
    <t>Блокноты корпоративные</t>
  </si>
  <si>
    <t>Блокноты PRIVAT</t>
  </si>
  <si>
    <t>Блокнот Вертикальный. Формат А5 (148*210 мм). Обложка и подложка из картона 340 грамм + глянцевый припресс 1+0, печать офсет 4+0. Блок офсетная бумага 80 грамм. 100 листов в блоке, печать 4+0. Скрепление на пружину по короткой стороне. выборочный лак в зависимости от дизайна, конгрев (лого) Размер клише 2х3 см</t>
  </si>
  <si>
    <t xml:space="preserve">Блокнот Вертикальный. Формат А5 (210*148 мм). Обложка (беговка 2 фальца)  + глянцевый припресс 1+0, печать офсет 5+0 gold выборочный лак в зависимости от дизайна, конгрев (лого) Размер клише 2х3 см . и подложка из картона 340 грамм. Блок офсетная бумага 100 грамм. 100 листов в блоке, печать 2+0 gold. Склейка на отрывной клей по стороне 148мм (сверху). </t>
  </si>
  <si>
    <t>Папка А4 PRIVAT</t>
  </si>
  <si>
    <t>Формат в развороте 668х349 мм (в сборе 220х307 мм, корешок 7 мм, ). Бумага: белая, Touch cover, 301 г/м2 или эквивалент. Печать: 2+0 (Pantone Cool Gray 1, PANTONE Process Black).  Отделка: тиснение золотой фольгой (логотип - 1 см2, треугольник - 133 см2). Вырубка. Склейка по двум клапанам, 8 беговок</t>
  </si>
  <si>
    <t>Папка А4 корпоративная</t>
  </si>
  <si>
    <t xml:space="preserve">формат А4 (в готовом виде) 
размер в развороте 514 х 387 мм.
картон 300 гр. Матовый припрес
Печать Цветность 4+0 
Лого – конгрев, графический рисунок и лого – выборочная лакировка. Биговка 6, Вырубка  </t>
  </si>
  <si>
    <t xml:space="preserve">Пакет бумажный 
Privat 
- размер  22х32х8 см. (вертикальный) 
</t>
  </si>
  <si>
    <t xml:space="preserve">Пакет бумажный 
Privat 
- размер 25х25х10 см. (квадратный) 
(подарочный)
</t>
  </si>
  <si>
    <t>Конверт евро формат светлый Privat</t>
  </si>
  <si>
    <t>Формат: евро (110х220 мм). Бумага: Skin 069 135 г/м2 или эквивалент. Печать: 2+0 (Pantone Cool Gray 1, PANTONE Process Black) Отделка: тиснение золотой глянцевой фольгой (логотип - 1 см2, треугольник - 44 см2). Вырубка. Склейка. Приклейка на клапан полосы двухстороннего силиконового скотча, ширина 9 мм.</t>
  </si>
  <si>
    <t>Конверт С4 Privat</t>
  </si>
  <si>
    <t>Формат: С4 (229х324 мм). Бумага: Skin 009 135 г/м2 или эквивалент. Печать: 1+0 (Pantone 7547). Отделка: тиснение серебряной матовой фольгой (ВТБ – 6 см2). Тиснение золотой матовой фольгой (логотип- 1 см2, треугольник – 128 см2). Вырубка. Склейка. Приклейка на клапан полосы двухстороннего силиконового скотча, ширина 9 мм.</t>
  </si>
  <si>
    <t>Хэнгер</t>
  </si>
  <si>
    <t xml:space="preserve">Формат в развернутом виде: (200*210 мм), в готовом виде 100*210 
Бумага: мелованная матовая 130 гр., 
Цветность: печать CMYK (5+5) +gold, 
Количество страниц - 4, 
Вырубка, беговка, фальц 1 
</t>
  </si>
  <si>
    <t xml:space="preserve">Формат в развернутом виде: (200*210 мм), в готовом виде 100*210 
Бумага: мелованная матовая 170 гр., 
Цветность: печать CMYK (4+4), 
Количество страниц - 4, 
Вырубка, беговка, фальц 1, изготовление ножа 
</t>
  </si>
  <si>
    <t xml:space="preserve">Пакет бумажный 
Privat 
с логотипом
- размер 30х40х12 см. (вертикальный) 
</t>
  </si>
  <si>
    <t>5 000 -10 000</t>
  </si>
  <si>
    <t>до 1000</t>
  </si>
  <si>
    <t>1 000 - 5 000</t>
  </si>
  <si>
    <t>10 000 -25 000</t>
  </si>
  <si>
    <t>25 000 -50 000</t>
  </si>
  <si>
    <t>50 000 -100 000</t>
  </si>
  <si>
    <t>100 000 -150 000</t>
  </si>
  <si>
    <t>150 000 -200 000</t>
  </si>
  <si>
    <t>250 000 -300 000</t>
  </si>
  <si>
    <t xml:space="preserve">5  рабочих дня </t>
  </si>
  <si>
    <t>500 - 1 000</t>
  </si>
  <si>
    <t>1 000 -5 000</t>
  </si>
  <si>
    <t xml:space="preserve">8 рабочих дней </t>
  </si>
  <si>
    <t xml:space="preserve">12 рабочих дней </t>
  </si>
  <si>
    <t>10 000 -50 000</t>
  </si>
  <si>
    <t>50 000 - 100 000</t>
  </si>
  <si>
    <t>100-200</t>
  </si>
  <si>
    <t>200 и более</t>
  </si>
  <si>
    <t>Лифлет продуктовый</t>
  </si>
  <si>
    <t>Размер в готовом виде 120*120мм 
Бумага: мелованная, матовая 170 гр,
Цветность печать (офсет) (4+0)
Лого - конгрев, Элементы + лого - выборочная лакировкаю Матовый припресс 1+0, 2-х сторонний скотч на клапане, Изготовление ножа</t>
  </si>
  <si>
    <t>Размер в готовом виде 170*170мм 
Бумага: мелованная, матовая 170 гр,
Цветность печать (офсет) (4+0)
Лого - конгрев, Элементы + лого - выборочная лакировка, Матовый припресс 1+0, 2-х сторонний скотч на клапане. Изготовление ножа</t>
  </si>
  <si>
    <t>Размер в готовом виде 110*220мм
Бумага: мелованная, матовая 170 гр,
Цветность печать (офсет) (4+0)
Лого - конгрев, Элементы + лого - выборочная лакировка, Матовый припресс 1+0, 2-х сторонний скотч на клапане,  готовый нож</t>
  </si>
  <si>
    <t>15  рабочих дней</t>
  </si>
  <si>
    <t>5 000 и более</t>
  </si>
  <si>
    <t xml:space="preserve">100 и более </t>
  </si>
  <si>
    <t>Контрольный Тираж, шт.</t>
  </si>
  <si>
    <t>3 000 и более</t>
  </si>
  <si>
    <t>1 000 -3 000</t>
  </si>
  <si>
    <t>5  рабочих дней</t>
  </si>
  <si>
    <t>8  рабочих дней</t>
  </si>
  <si>
    <t>3  рабочих дня</t>
  </si>
  <si>
    <t>Пакет вырубной, размер 400х300х120 мм.
Бумага: Skin 069 270 г/м2 или эквивалент. Печать: 2+0 (Pantone Cool Gray 1, PANTONE Process Black) с двух сторон пакета. Отделка: тиснение золотой матовой фольгой (логотип - 2 см2, треугольник - 198 см2) с двух сторон пакета. Вырубка. Склейка. Укрепление дна, мест крепления ленты - мелованный картон 270 г/м2. Ручки потайные - лента репсовая (цвет - золото), вклейка ленты.Дополнительно – усиленное дно</t>
  </si>
  <si>
    <t>Маленький пакет: размер 22х32х8 см. (вертикальный) 
Бумага: Skin 069 270 г/м2 или эквивалент. Печать: 2+0 (Pantone Cool Gray 1, PANTONE Process Black) с двух сторон пакета. Отделка: тиснение золотой матовой фольгой (логотип - 2 см2, треугольник - 198 см2) с двух сторон пакета. Вырубка. Склейка. Укрепление дна, мест крепления ленты - мелованный картон 270 г/м2. Ручки потайные - лента репсовая (цвет - золото), вклейка ленты. Дополнительно – усиленное дно</t>
  </si>
  <si>
    <t>Квадратный пакет (подарочный)
размер 25х25х10 см. (квадратный) 
Бумага: Skin 069 270 г/м2 или эквивалент. Печать: 2+0 (Pantone Cool Gray 1, PANTONE Process Black) с двух сторон пакета. Отделка: тиснение золотой матовой фольгой (логотип - 2 см2, треугольник - 198 см2) с двух сторон пакета. Вырубка. Склейка. Укрепление дна, мест крепления ленты - мелованный картон 270 г/м2. Ручки потайные - лента репсовая (цвет - золото), вклейка ленты. Дополнительно – усиленное дно</t>
  </si>
  <si>
    <t>Формат А4, Бумага мелованная матовая, 130 гр., Цветность: 4+0,  6-ти значная нумерация</t>
  </si>
  <si>
    <t>5 рабочих дней</t>
  </si>
  <si>
    <t>8 рабочих дней</t>
  </si>
  <si>
    <t>10 рабочих дней</t>
  </si>
  <si>
    <t xml:space="preserve"> Лист первый 
Формат А4, бумага мелованная матовая 100 гр., Цветность 4+0, тангирная сетка , 6-ти значная нумерация</t>
  </si>
  <si>
    <t xml:space="preserve">Лист второй 
Формат А4, бумага мелованная матовая 100 гр., Цветность 4+0, тангирная сетка, 6-ти значная нумерация
</t>
  </si>
  <si>
    <t>3 000 -5 000</t>
  </si>
  <si>
    <t>500 -1 000</t>
  </si>
  <si>
    <t xml:space="preserve">Сумма с НДС, 12% </t>
  </si>
  <si>
    <t>Открытка мини 10х10 см</t>
  </si>
  <si>
    <t>Открытка корпоративная/ поздравительная 15х15 см</t>
  </si>
  <si>
    <t>Конверт мини 12х12 см</t>
  </si>
  <si>
    <t>Конверт  корпоративный/ поздравительный 17х17 см</t>
  </si>
  <si>
    <t xml:space="preserve">Основа - Картон 340 гр., размер 175*205мм, х95*205мм, х175*205мм, 
печать 4+0, матовый припрес
Обложка – бумага матовая мелованная 250 гр. размер 155х205 мм., печать 4+4, 
матовый припрес
Внутренний блок 13 листов. 250 гр. размер 155х205мм., печать 4+4,
Сборка на пружину метал 1 шт., беговка 3 шт., вырубка, склейка
</t>
  </si>
  <si>
    <t>Календарь настенный перекидной</t>
  </si>
  <si>
    <t>Подложка - Картон 340 гр., 330*550мм, печать 4+0, матовый припрес
Календарь – 13 листов, бумага матовая меловка 250 гр, 330*500 мм, печать 4+0
Сборка на пружину метал. , вырубка</t>
  </si>
  <si>
    <t xml:space="preserve">Дипломы / благодарственные письма </t>
  </si>
  <si>
    <t>Формат А4 ,бумага мелованная матовая, 280 гр., Цветность: 4+0</t>
  </si>
  <si>
    <t>Постер 580х880 мм</t>
  </si>
  <si>
    <t xml:space="preserve">Формат А3 (297x420)
ФотоБумага 300 гр,
печать  UV(4+0)
Матовый припресс 1+0, 2-х сторонний скотч на обороте по короткой стороне снизу и сверху.  Индивидуальная упаковка  в тубусы для отправки в регионы
</t>
  </si>
  <si>
    <t xml:space="preserve">Формат А4 (210x297)
ФотоБумага 300 гр,
печать  UV (4+0)
Матовый припресс 1+0, 2-х сторонний скотч на обороте по короткой стороне снизу и сверху.  Индивидуальная упаковка  для отправки в регионы
</t>
  </si>
  <si>
    <t xml:space="preserve">Формат А1 (594x841)
ФотоБумага 300 гр,
 печать  UV (4+0)
Матовый припресс 1+0, 2-х сторонний скотч на обороте по короткой стороне снизу и сверху.  Индивидуальная упаковка  в тубусы для отправки в регионы
</t>
  </si>
  <si>
    <t xml:space="preserve">Формат А0 (841x1189)
ФотоБумага 300 гр,
 печать  UV (4+0)
Матовый припресс 1+0, 2-х сторонний скотч на обороте по короткой стороне снизу и сверху. Индивидуальная упаковка  в тубусы для отправки в регионы
</t>
  </si>
  <si>
    <t xml:space="preserve">Формат 580х880
ФотоБумага 300 гр,
 печать UV (4+0)
Матовый припресс 1+0, 2-х сторонний скотч на обороте по короткой стороне снизу и сверху. Индивидуальная упаковка  в тубусы для отправки в регионы
</t>
  </si>
  <si>
    <t>Размер в готовом виде 100*210мм В развороте 200х210 мм.
Бумага: мелованная, матовая бумага 300 гр., односторонний матовый припресс на лицевой стороне. Цветность: печать  CMYK (4+4)
Лого – конгрев, Элементы + лого - выборочная лакировка, Беговка 1 фальц</t>
  </si>
  <si>
    <t>Размер в готовом виде 150*150мм В развороте 300х150 мм.
Бумага: мелованная, матовая бумага 300 гр., односторонний матовый припресс на лицевой стороне. Цветность: печать  CMYK (4+4)
Лого – конгрев, Элементы + лого - выборочная лакировка, Беговка 1 фальц</t>
  </si>
  <si>
    <t>Формат Е65, Готовые конверты с тангирной сеткой (горизонтальные), клапан с клеевой основой, плотность 170 гр., печать офсет, Цветность: 2+0</t>
  </si>
  <si>
    <t>Формат С4, Готовые конверты с тангирной сеткой  (горизонтальные), клапан с клеевой основой, плотность 170 гр. печать офсет, Цветность: 2+0</t>
  </si>
  <si>
    <t>Лот №1 Полиграфическая продукция по продуктам Банка</t>
  </si>
  <si>
    <t>Лот №2 Корпоративная полиграфическая продукция</t>
  </si>
  <si>
    <t>Лот №3 Бланочная продукция</t>
  </si>
  <si>
    <t>Требования к закупке/потенциальному поставщику:</t>
  </si>
  <si>
    <t>Листовка Евро формат 130 гр</t>
  </si>
  <si>
    <t>Листовка Евро формат 200 гр</t>
  </si>
  <si>
    <t xml:space="preserve">Формат (100*210 мм) 
Бумага: мелованная матовая 200 гр., 
Цветность: печать CMYK (4+4), 
Количество страниц - 2 </t>
  </si>
  <si>
    <t xml:space="preserve">15 рабочих дней </t>
  </si>
  <si>
    <t>150 000 и более</t>
  </si>
  <si>
    <t>100 000 - 150 000</t>
  </si>
  <si>
    <t>300 000 - 400 000</t>
  </si>
  <si>
    <t>400 000 и более</t>
  </si>
  <si>
    <t>10 000 - 50 000</t>
  </si>
  <si>
    <t xml:space="preserve">10 рабочих дней </t>
  </si>
  <si>
    <t xml:space="preserve">3 рабочих дней </t>
  </si>
  <si>
    <t xml:space="preserve">Заполнять только цену за ед., в желтых ячейках! </t>
  </si>
  <si>
    <t>4) Разработка дизайна, адаптация, верстка производятся Заказчиком самостоятельно;</t>
  </si>
  <si>
    <t>6) Необходимо согласовывать с Заказчиком каждый макет рекламного материала, а именно предоставлять на утверждение цветопробу до запуска тиража в печать;</t>
  </si>
  <si>
    <t>7) Все рекламные материалы должны соответствовать требованиям корпоративного брендбука ДО АО «Банк ВТБ» (Казахстан).</t>
  </si>
  <si>
    <t>8) При необходимости любой вид полиграфии может быть взаимозаменяем другим видом полиграфии, имеющейся в перечне в рамках указанной цены;</t>
  </si>
  <si>
    <t>3) Конкретные наименования и сроки поставки рекламной полиграфической/бланочной продукии будут отражены в соответствующих заказах к договору и будут определяться Заказчиком;</t>
  </si>
  <si>
    <t>Вся продукция должна быть упакована, согласно разнарядке Заказчика. Упаковка должна обеспечивать сохранность продукции во время транспортировки.</t>
  </si>
  <si>
    <t>9) Стоимость продукции является фиксированной на весь период действия договора и не подлежит увеличению;</t>
  </si>
  <si>
    <t>5) По запросу Заказчика (при необходимости) подрядчик осущестляет предпечатную подготовку файлов для производства, при этом финальный макет утверждает Заказчик;</t>
  </si>
  <si>
    <t>На каждой упаковке должна быть наклейка, утвержденного Заказчиком образца, с указанием количества и адреса доставки.</t>
  </si>
  <si>
    <t>100 - 500</t>
  </si>
  <si>
    <t>10) цена за ед. указанная в колонке "Контрольный тираж" отражает стоимость ед. продукции в пределах тиража указанного  в колонке "Тираж"</t>
  </si>
  <si>
    <t>ТЕНДЕРНАЯ ДОКУМЕНТАЦИЯ
по электронному тендеру по закупке услуг изготовления/производства/поставки рекламной полиграфической/бланочной продукции ДО АО Банк ВТБ (Казахстан)</t>
  </si>
  <si>
    <t xml:space="preserve">11) победитель определяется по наименьшему предложению общей суммы без НДС "контрольного тиража" </t>
  </si>
  <si>
    <t>2) Заказчик оставляет за собой право частичного освоения (заказа) заявленного объема (заказы оформляются по мере необходимости, на определенный тираж).</t>
  </si>
  <si>
    <t>1) Поставка рекламной полиграфии осуществляется по запросу Заказчика по мере необходимости, в период с сентября 2021 до 31 марта 2022г.;</t>
  </si>
  <si>
    <t xml:space="preserve">12) Заявка заполненная не полностью не будет приниматься к рассмотрению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</si>
</sst>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5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left" vertical="top" wrapText="1"/>
    </xf>
    <xf numFmtId="43" fontId="5" fillId="0" borderId="1" xfId="1" applyFont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/>
    </xf>
    <xf numFmtId="43" fontId="4" fillId="3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43" fontId="5" fillId="0" borderId="0" xfId="1" applyFont="1" applyBorder="1" applyAlignment="1">
      <alignment horizontal="left" vertical="top" wrapText="1"/>
    </xf>
    <xf numFmtId="43" fontId="5" fillId="0" borderId="0" xfId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/>
    <xf numFmtId="43" fontId="4" fillId="3" borderId="0" xfId="1" applyFont="1" applyFill="1"/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7" fillId="4" borderId="0" xfId="0" applyFont="1" applyFill="1"/>
    <xf numFmtId="0" fontId="8" fillId="4" borderId="0" xfId="0" applyFont="1" applyFill="1"/>
    <xf numFmtId="0" fontId="3" fillId="4" borderId="0" xfId="0" applyFont="1" applyFill="1"/>
    <xf numFmtId="43" fontId="5" fillId="5" borderId="1" xfId="1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43" fontId="4" fillId="6" borderId="0" xfId="1" applyFont="1" applyFill="1"/>
    <xf numFmtId="43" fontId="4" fillId="6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tabSelected="1" zoomScale="70" zoomScaleNormal="70" workbookViewId="0">
      <pane xSplit="1" ySplit="21" topLeftCell="B25" activePane="bottomRight" state="frozen"/>
      <selection pane="topRight" activeCell="B1" sqref="B1"/>
      <selection pane="bottomLeft" activeCell="A16" sqref="A16"/>
      <selection pane="bottomRight" activeCell="C18" sqref="C18"/>
    </sheetView>
  </sheetViews>
  <sheetFormatPr defaultRowHeight="12.75" x14ac:dyDescent="0.2"/>
  <cols>
    <col min="1" max="1" width="2.85546875" style="18" customWidth="1"/>
    <col min="2" max="2" width="5.5703125" style="19" customWidth="1"/>
    <col min="3" max="3" width="24.85546875" style="18" customWidth="1"/>
    <col min="4" max="4" width="38.42578125" style="18" customWidth="1"/>
    <col min="5" max="5" width="17" style="19" bestFit="1" customWidth="1"/>
    <col min="6" max="6" width="20" style="19" customWidth="1"/>
    <col min="7" max="7" width="23" style="18" customWidth="1"/>
    <col min="8" max="8" width="15.5703125" style="18" customWidth="1"/>
    <col min="9" max="9" width="19" style="18" customWidth="1"/>
    <col min="10" max="10" width="24.7109375" style="18" customWidth="1"/>
    <col min="11" max="11" width="26.5703125" style="18" customWidth="1"/>
    <col min="12" max="16384" width="9.140625" style="18"/>
  </cols>
  <sheetData>
    <row r="1" spans="1:11" ht="39.75" customHeight="1" x14ac:dyDescent="0.2">
      <c r="A1" s="17"/>
      <c r="B1" s="47" t="s">
        <v>184</v>
      </c>
      <c r="C1" s="47"/>
      <c r="D1" s="47"/>
      <c r="E1" s="47"/>
      <c r="F1" s="47"/>
      <c r="G1" s="47"/>
      <c r="H1" s="47"/>
      <c r="I1" s="47"/>
      <c r="J1" s="47"/>
      <c r="K1" s="47"/>
    </row>
    <row r="2" spans="1:11" x14ac:dyDescent="0.2">
      <c r="A2" s="36" t="s">
        <v>160</v>
      </c>
      <c r="B2" s="17"/>
      <c r="D2" s="17"/>
      <c r="E2" s="17"/>
      <c r="F2" s="17"/>
      <c r="G2" s="17"/>
      <c r="H2" s="17"/>
    </row>
    <row r="3" spans="1:11" x14ac:dyDescent="0.2">
      <c r="A3" s="1" t="s">
        <v>187</v>
      </c>
      <c r="B3" s="1"/>
      <c r="C3" s="1"/>
      <c r="D3" s="1"/>
      <c r="E3" s="1"/>
      <c r="F3" s="1"/>
      <c r="G3" s="17"/>
      <c r="H3" s="17"/>
    </row>
    <row r="4" spans="1:11" x14ac:dyDescent="0.2">
      <c r="A4" s="18" t="s">
        <v>186</v>
      </c>
      <c r="B4" s="1"/>
      <c r="C4" s="1"/>
      <c r="D4" s="1"/>
      <c r="E4" s="1"/>
      <c r="F4" s="1"/>
      <c r="G4" s="17"/>
      <c r="H4" s="17"/>
    </row>
    <row r="5" spans="1:11" x14ac:dyDescent="0.2">
      <c r="A5" s="40" t="s">
        <v>177</v>
      </c>
      <c r="B5" s="1"/>
      <c r="C5" s="1"/>
      <c r="D5" s="1"/>
      <c r="E5" s="1"/>
      <c r="F5" s="1"/>
      <c r="G5" s="17"/>
      <c r="H5" s="17"/>
    </row>
    <row r="6" spans="1:11" x14ac:dyDescent="0.2">
      <c r="A6" s="1" t="s">
        <v>173</v>
      </c>
      <c r="B6" s="1"/>
      <c r="C6" s="1"/>
      <c r="D6" s="1"/>
      <c r="E6" s="1"/>
      <c r="F6" s="1"/>
      <c r="G6" s="1"/>
      <c r="H6" s="1"/>
    </row>
    <row r="7" spans="1:11" x14ac:dyDescent="0.2">
      <c r="A7" s="1" t="s">
        <v>180</v>
      </c>
      <c r="B7" s="1"/>
      <c r="C7" s="1"/>
      <c r="D7" s="1"/>
      <c r="E7" s="1"/>
      <c r="F7" s="1"/>
      <c r="G7" s="1"/>
      <c r="H7" s="1"/>
    </row>
    <row r="8" spans="1:11" x14ac:dyDescent="0.2">
      <c r="A8" s="1" t="s">
        <v>174</v>
      </c>
      <c r="B8" s="1"/>
      <c r="C8" s="1"/>
      <c r="D8" s="1"/>
      <c r="E8" s="1"/>
      <c r="F8" s="1"/>
      <c r="G8" s="17"/>
      <c r="H8" s="17"/>
    </row>
    <row r="9" spans="1:11" x14ac:dyDescent="0.2">
      <c r="A9" s="1" t="s">
        <v>175</v>
      </c>
      <c r="B9" s="1"/>
      <c r="C9" s="1"/>
      <c r="D9" s="1"/>
      <c r="E9" s="1"/>
      <c r="F9" s="1"/>
      <c r="G9" s="1"/>
      <c r="H9" s="1"/>
    </row>
    <row r="10" spans="1:11" x14ac:dyDescent="0.2">
      <c r="A10" s="1" t="s">
        <v>176</v>
      </c>
      <c r="B10" s="1"/>
      <c r="C10" s="1"/>
      <c r="D10" s="1"/>
      <c r="E10" s="1"/>
      <c r="F10" s="1"/>
      <c r="G10" s="1"/>
      <c r="H10" s="1"/>
    </row>
    <row r="11" spans="1:11" x14ac:dyDescent="0.2">
      <c r="A11" s="1" t="s">
        <v>179</v>
      </c>
      <c r="B11" s="1"/>
      <c r="C11" s="1"/>
      <c r="D11" s="1"/>
      <c r="E11" s="1"/>
      <c r="F11" s="1"/>
      <c r="G11" s="1"/>
      <c r="H11" s="1"/>
    </row>
    <row r="12" spans="1:11" x14ac:dyDescent="0.2">
      <c r="A12" s="1" t="s">
        <v>183</v>
      </c>
      <c r="B12" s="1"/>
      <c r="C12" s="1"/>
      <c r="D12" s="1"/>
      <c r="E12" s="1"/>
      <c r="F12" s="1"/>
      <c r="G12" s="1"/>
      <c r="H12" s="1"/>
    </row>
    <row r="13" spans="1:11" x14ac:dyDescent="0.2">
      <c r="A13" s="1" t="s">
        <v>185</v>
      </c>
      <c r="B13" s="1"/>
      <c r="C13" s="1"/>
      <c r="D13" s="1"/>
      <c r="E13" s="1"/>
      <c r="F13" s="1"/>
      <c r="G13" s="1"/>
      <c r="H13" s="1"/>
    </row>
    <row r="14" spans="1:11" x14ac:dyDescent="0.2">
      <c r="A14" s="1" t="s">
        <v>188</v>
      </c>
      <c r="B14" s="1"/>
      <c r="C14" s="1"/>
      <c r="D14" s="1"/>
      <c r="E14" s="1"/>
      <c r="F14" s="1"/>
      <c r="G14" s="1"/>
      <c r="H14" s="1"/>
    </row>
    <row r="15" spans="1:11" x14ac:dyDescent="0.2">
      <c r="A15" s="54" t="s">
        <v>11</v>
      </c>
      <c r="B15" s="54"/>
      <c r="C15" s="54"/>
      <c r="D15" s="17"/>
      <c r="E15" s="17"/>
      <c r="F15" s="17"/>
      <c r="G15" s="17"/>
      <c r="H15" s="17"/>
    </row>
    <row r="16" spans="1:11" x14ac:dyDescent="0.2">
      <c r="A16" s="1" t="s">
        <v>178</v>
      </c>
      <c r="B16" s="1"/>
      <c r="C16" s="1"/>
      <c r="D16" s="1"/>
      <c r="E16" s="1"/>
      <c r="F16" s="1"/>
      <c r="G16" s="1"/>
      <c r="H16" s="1"/>
    </row>
    <row r="17" spans="1:11" x14ac:dyDescent="0.2">
      <c r="A17" s="1" t="s">
        <v>181</v>
      </c>
      <c r="B17" s="1"/>
      <c r="C17" s="1"/>
      <c r="D17" s="1"/>
      <c r="E17" s="17"/>
      <c r="F17" s="17"/>
      <c r="G17" s="17"/>
      <c r="H17" s="17"/>
    </row>
    <row r="18" spans="1:11" x14ac:dyDescent="0.2">
      <c r="A18" s="1"/>
      <c r="B18" s="1"/>
      <c r="C18" s="1"/>
      <c r="D18" s="1"/>
      <c r="E18" s="17"/>
      <c r="F18" s="17"/>
      <c r="G18" s="17"/>
      <c r="H18" s="17"/>
    </row>
    <row r="19" spans="1:11" ht="19.5" x14ac:dyDescent="0.3">
      <c r="A19" s="17"/>
      <c r="B19" s="17"/>
      <c r="C19" s="17"/>
      <c r="D19" s="17"/>
      <c r="E19" s="17"/>
      <c r="F19" s="17"/>
      <c r="G19" s="17"/>
      <c r="H19" s="39" t="s">
        <v>172</v>
      </c>
    </row>
    <row r="20" spans="1:11" ht="18" x14ac:dyDescent="0.25">
      <c r="B20" s="30" t="s">
        <v>157</v>
      </c>
      <c r="C20" s="31"/>
      <c r="D20" s="32"/>
    </row>
    <row r="21" spans="1:11" ht="38.25" x14ac:dyDescent="0.2">
      <c r="B21" s="2" t="s">
        <v>0</v>
      </c>
      <c r="C21" s="2" t="s">
        <v>1</v>
      </c>
      <c r="D21" s="2" t="s">
        <v>2</v>
      </c>
      <c r="E21" s="2" t="s">
        <v>3</v>
      </c>
      <c r="F21" s="35" t="s">
        <v>120</v>
      </c>
      <c r="G21" s="2" t="s">
        <v>4</v>
      </c>
      <c r="H21" s="2" t="s">
        <v>5</v>
      </c>
      <c r="I21" s="2" t="s">
        <v>6</v>
      </c>
      <c r="J21" s="2" t="s">
        <v>137</v>
      </c>
      <c r="K21" s="2" t="s">
        <v>7</v>
      </c>
    </row>
    <row r="22" spans="1:11" ht="21.75" customHeight="1" x14ac:dyDescent="0.2">
      <c r="B22" s="44">
        <v>1</v>
      </c>
      <c r="C22" s="46" t="s">
        <v>8</v>
      </c>
      <c r="D22" s="45" t="s">
        <v>45</v>
      </c>
      <c r="E22" s="3" t="s">
        <v>96</v>
      </c>
      <c r="F22" s="34">
        <v>500</v>
      </c>
      <c r="G22" s="4" t="s">
        <v>47</v>
      </c>
      <c r="H22" s="33"/>
      <c r="I22" s="6">
        <f t="shared" ref="I22:I85" si="0">H22*F22</f>
        <v>0</v>
      </c>
      <c r="J22" s="7">
        <f t="shared" ref="J22:J85" si="1">I22+I22*0.12</f>
        <v>0</v>
      </c>
      <c r="K22" s="37" t="s">
        <v>10</v>
      </c>
    </row>
    <row r="23" spans="1:11" ht="21.75" customHeight="1" x14ac:dyDescent="0.2">
      <c r="B23" s="44"/>
      <c r="C23" s="46"/>
      <c r="D23" s="45"/>
      <c r="E23" s="3" t="s">
        <v>97</v>
      </c>
      <c r="F23" s="34">
        <v>1000</v>
      </c>
      <c r="G23" s="4" t="s">
        <v>47</v>
      </c>
      <c r="H23" s="33"/>
      <c r="I23" s="6">
        <f t="shared" si="0"/>
        <v>0</v>
      </c>
      <c r="J23" s="7">
        <f t="shared" si="1"/>
        <v>0</v>
      </c>
      <c r="K23" s="37" t="s">
        <v>10</v>
      </c>
    </row>
    <row r="24" spans="1:11" ht="21.75" customHeight="1" x14ac:dyDescent="0.2">
      <c r="B24" s="44"/>
      <c r="C24" s="46"/>
      <c r="D24" s="45"/>
      <c r="E24" s="3" t="s">
        <v>95</v>
      </c>
      <c r="F24" s="34">
        <v>5000</v>
      </c>
      <c r="G24" s="4" t="s">
        <v>47</v>
      </c>
      <c r="H24" s="33"/>
      <c r="I24" s="6">
        <f t="shared" si="0"/>
        <v>0</v>
      </c>
      <c r="J24" s="7">
        <f t="shared" si="1"/>
        <v>0</v>
      </c>
      <c r="K24" s="37" t="s">
        <v>10</v>
      </c>
    </row>
    <row r="25" spans="1:11" ht="21.75" customHeight="1" x14ac:dyDescent="0.2">
      <c r="B25" s="44"/>
      <c r="C25" s="46"/>
      <c r="D25" s="45"/>
      <c r="E25" s="3" t="s">
        <v>56</v>
      </c>
      <c r="F25" s="34">
        <v>10000</v>
      </c>
      <c r="G25" s="4" t="s">
        <v>104</v>
      </c>
      <c r="H25" s="33"/>
      <c r="I25" s="6">
        <f t="shared" si="0"/>
        <v>0</v>
      </c>
      <c r="J25" s="7">
        <f t="shared" si="1"/>
        <v>0</v>
      </c>
      <c r="K25" s="37" t="s">
        <v>10</v>
      </c>
    </row>
    <row r="26" spans="1:11" ht="20.25" customHeight="1" x14ac:dyDescent="0.2">
      <c r="B26" s="44">
        <v>2</v>
      </c>
      <c r="C26" s="46" t="s">
        <v>48</v>
      </c>
      <c r="D26" s="45" t="s">
        <v>49</v>
      </c>
      <c r="E26" s="3" t="s">
        <v>96</v>
      </c>
      <c r="F26" s="34">
        <v>500</v>
      </c>
      <c r="G26" s="4" t="s">
        <v>47</v>
      </c>
      <c r="H26" s="33"/>
      <c r="I26" s="6">
        <f t="shared" si="0"/>
        <v>0</v>
      </c>
      <c r="J26" s="7">
        <f t="shared" si="1"/>
        <v>0</v>
      </c>
      <c r="K26" s="37" t="s">
        <v>10</v>
      </c>
    </row>
    <row r="27" spans="1:11" ht="20.25" customHeight="1" x14ac:dyDescent="0.2">
      <c r="B27" s="44"/>
      <c r="C27" s="46"/>
      <c r="D27" s="45"/>
      <c r="E27" s="3" t="s">
        <v>97</v>
      </c>
      <c r="F27" s="34">
        <v>1000</v>
      </c>
      <c r="G27" s="4" t="s">
        <v>47</v>
      </c>
      <c r="H27" s="33"/>
      <c r="I27" s="6">
        <f t="shared" si="0"/>
        <v>0</v>
      </c>
      <c r="J27" s="7">
        <f t="shared" si="1"/>
        <v>0</v>
      </c>
      <c r="K27" s="37" t="s">
        <v>10</v>
      </c>
    </row>
    <row r="28" spans="1:11" ht="20.25" customHeight="1" x14ac:dyDescent="0.2">
      <c r="B28" s="44"/>
      <c r="C28" s="46"/>
      <c r="D28" s="45"/>
      <c r="E28" s="3" t="s">
        <v>95</v>
      </c>
      <c r="F28" s="34">
        <v>5000</v>
      </c>
      <c r="G28" s="4" t="s">
        <v>47</v>
      </c>
      <c r="H28" s="33"/>
      <c r="I28" s="6">
        <f t="shared" si="0"/>
        <v>0</v>
      </c>
      <c r="J28" s="7">
        <f t="shared" si="1"/>
        <v>0</v>
      </c>
      <c r="K28" s="37" t="s">
        <v>10</v>
      </c>
    </row>
    <row r="29" spans="1:11" ht="20.25" customHeight="1" x14ac:dyDescent="0.2">
      <c r="B29" s="44"/>
      <c r="C29" s="46"/>
      <c r="D29" s="45"/>
      <c r="E29" s="3" t="s">
        <v>56</v>
      </c>
      <c r="F29" s="34">
        <v>10000</v>
      </c>
      <c r="G29" s="4" t="s">
        <v>104</v>
      </c>
      <c r="H29" s="33"/>
      <c r="I29" s="6">
        <f t="shared" si="0"/>
        <v>0</v>
      </c>
      <c r="J29" s="7">
        <f t="shared" si="1"/>
        <v>0</v>
      </c>
      <c r="K29" s="37" t="s">
        <v>10</v>
      </c>
    </row>
    <row r="30" spans="1:11" ht="15" customHeight="1" x14ac:dyDescent="0.2">
      <c r="B30" s="50">
        <v>3</v>
      </c>
      <c r="C30" s="48" t="s">
        <v>113</v>
      </c>
      <c r="D30" s="48" t="s">
        <v>46</v>
      </c>
      <c r="E30" s="3" t="s">
        <v>96</v>
      </c>
      <c r="F30" s="34">
        <v>500</v>
      </c>
      <c r="G30" s="4" t="s">
        <v>104</v>
      </c>
      <c r="H30" s="33"/>
      <c r="I30" s="6">
        <f t="shared" si="0"/>
        <v>0</v>
      </c>
      <c r="J30" s="7">
        <f t="shared" si="1"/>
        <v>0</v>
      </c>
      <c r="K30" s="37" t="s">
        <v>10</v>
      </c>
    </row>
    <row r="31" spans="1:11" x14ac:dyDescent="0.2">
      <c r="B31" s="51"/>
      <c r="C31" s="49"/>
      <c r="D31" s="49"/>
      <c r="E31" s="3" t="s">
        <v>97</v>
      </c>
      <c r="F31" s="34">
        <v>1000</v>
      </c>
      <c r="G31" s="4" t="s">
        <v>104</v>
      </c>
      <c r="H31" s="33"/>
      <c r="I31" s="6">
        <f t="shared" si="0"/>
        <v>0</v>
      </c>
      <c r="J31" s="7">
        <f t="shared" si="1"/>
        <v>0</v>
      </c>
      <c r="K31" s="37" t="s">
        <v>10</v>
      </c>
    </row>
    <row r="32" spans="1:11" x14ac:dyDescent="0.2">
      <c r="B32" s="51"/>
      <c r="C32" s="49"/>
      <c r="D32" s="49"/>
      <c r="E32" s="3" t="s">
        <v>95</v>
      </c>
      <c r="F32" s="34">
        <v>5000</v>
      </c>
      <c r="G32" s="4" t="s">
        <v>104</v>
      </c>
      <c r="H32" s="33"/>
      <c r="I32" s="6">
        <f t="shared" si="0"/>
        <v>0</v>
      </c>
      <c r="J32" s="7">
        <f t="shared" si="1"/>
        <v>0</v>
      </c>
      <c r="K32" s="37" t="s">
        <v>10</v>
      </c>
    </row>
    <row r="33" spans="2:11" x14ac:dyDescent="0.2">
      <c r="B33" s="51"/>
      <c r="C33" s="49"/>
      <c r="D33" s="49"/>
      <c r="E33" s="3" t="s">
        <v>98</v>
      </c>
      <c r="F33" s="34">
        <v>10000</v>
      </c>
      <c r="G33" s="4" t="s">
        <v>104</v>
      </c>
      <c r="H33" s="33"/>
      <c r="I33" s="6">
        <f t="shared" si="0"/>
        <v>0</v>
      </c>
      <c r="J33" s="7">
        <f t="shared" si="1"/>
        <v>0</v>
      </c>
      <c r="K33" s="37" t="s">
        <v>10</v>
      </c>
    </row>
    <row r="34" spans="2:11" x14ac:dyDescent="0.2">
      <c r="B34" s="51"/>
      <c r="C34" s="49"/>
      <c r="D34" s="49"/>
      <c r="E34" s="3" t="s">
        <v>99</v>
      </c>
      <c r="F34" s="34">
        <v>25000</v>
      </c>
      <c r="G34" s="4" t="s">
        <v>104</v>
      </c>
      <c r="H34" s="33"/>
      <c r="I34" s="6">
        <f t="shared" si="0"/>
        <v>0</v>
      </c>
      <c r="J34" s="7">
        <f t="shared" si="1"/>
        <v>0</v>
      </c>
      <c r="K34" s="37" t="s">
        <v>10</v>
      </c>
    </row>
    <row r="35" spans="2:11" x14ac:dyDescent="0.2">
      <c r="B35" s="51"/>
      <c r="C35" s="49"/>
      <c r="D35" s="49"/>
      <c r="E35" s="3" t="s">
        <v>100</v>
      </c>
      <c r="F35" s="34">
        <v>50000</v>
      </c>
      <c r="G35" s="4" t="s">
        <v>104</v>
      </c>
      <c r="H35" s="33"/>
      <c r="I35" s="6">
        <f t="shared" si="0"/>
        <v>0</v>
      </c>
      <c r="J35" s="7">
        <f t="shared" si="1"/>
        <v>0</v>
      </c>
      <c r="K35" s="37" t="s">
        <v>10</v>
      </c>
    </row>
    <row r="36" spans="2:11" x14ac:dyDescent="0.2">
      <c r="B36" s="51"/>
      <c r="C36" s="49"/>
      <c r="D36" s="49"/>
      <c r="E36" s="3" t="s">
        <v>101</v>
      </c>
      <c r="F36" s="34">
        <v>100000</v>
      </c>
      <c r="G36" s="4" t="s">
        <v>107</v>
      </c>
      <c r="H36" s="33"/>
      <c r="I36" s="6">
        <f t="shared" si="0"/>
        <v>0</v>
      </c>
      <c r="J36" s="7">
        <f t="shared" si="1"/>
        <v>0</v>
      </c>
      <c r="K36" s="37" t="s">
        <v>10</v>
      </c>
    </row>
    <row r="37" spans="2:11" x14ac:dyDescent="0.2">
      <c r="B37" s="51"/>
      <c r="C37" s="49"/>
      <c r="D37" s="49"/>
      <c r="E37" s="34" t="s">
        <v>102</v>
      </c>
      <c r="F37" s="34">
        <v>150000</v>
      </c>
      <c r="G37" s="43" t="s">
        <v>107</v>
      </c>
      <c r="H37" s="33"/>
      <c r="I37" s="6">
        <f t="shared" si="0"/>
        <v>0</v>
      </c>
      <c r="J37" s="7">
        <f t="shared" si="1"/>
        <v>0</v>
      </c>
      <c r="K37" s="37" t="s">
        <v>10</v>
      </c>
    </row>
    <row r="38" spans="2:11" x14ac:dyDescent="0.2">
      <c r="B38" s="51"/>
      <c r="C38" s="49"/>
      <c r="D38" s="49"/>
      <c r="E38" s="34">
        <v>200000250000</v>
      </c>
      <c r="F38" s="34">
        <v>200000</v>
      </c>
      <c r="G38" s="43" t="s">
        <v>107</v>
      </c>
      <c r="H38" s="33"/>
      <c r="I38" s="6">
        <f t="shared" si="0"/>
        <v>0</v>
      </c>
      <c r="J38" s="7">
        <f t="shared" si="1"/>
        <v>0</v>
      </c>
      <c r="K38" s="37" t="s">
        <v>10</v>
      </c>
    </row>
    <row r="39" spans="2:11" x14ac:dyDescent="0.2">
      <c r="B39" s="51"/>
      <c r="C39" s="49"/>
      <c r="D39" s="49"/>
      <c r="E39" s="34" t="s">
        <v>103</v>
      </c>
      <c r="F39" s="34">
        <v>250000</v>
      </c>
      <c r="G39" s="43" t="s">
        <v>108</v>
      </c>
      <c r="H39" s="33"/>
      <c r="I39" s="6">
        <f t="shared" si="0"/>
        <v>0</v>
      </c>
      <c r="J39" s="7">
        <f t="shared" si="1"/>
        <v>0</v>
      </c>
      <c r="K39" s="37" t="s">
        <v>10</v>
      </c>
    </row>
    <row r="40" spans="2:11" x14ac:dyDescent="0.2">
      <c r="B40" s="51"/>
      <c r="C40" s="49"/>
      <c r="D40" s="49"/>
      <c r="E40" s="34" t="s">
        <v>167</v>
      </c>
      <c r="F40" s="34">
        <v>300000</v>
      </c>
      <c r="G40" s="43" t="s">
        <v>108</v>
      </c>
      <c r="H40" s="33"/>
      <c r="I40" s="6">
        <f t="shared" si="0"/>
        <v>0</v>
      </c>
      <c r="J40" s="7">
        <f t="shared" si="1"/>
        <v>0</v>
      </c>
      <c r="K40" s="37" t="s">
        <v>10</v>
      </c>
    </row>
    <row r="41" spans="2:11" x14ac:dyDescent="0.2">
      <c r="B41" s="53"/>
      <c r="C41" s="52"/>
      <c r="D41" s="52"/>
      <c r="E41" s="34" t="s">
        <v>168</v>
      </c>
      <c r="F41" s="34">
        <v>400000</v>
      </c>
      <c r="G41" s="43" t="s">
        <v>164</v>
      </c>
      <c r="H41" s="33"/>
      <c r="I41" s="6">
        <f t="shared" si="0"/>
        <v>0</v>
      </c>
      <c r="J41" s="7">
        <f t="shared" si="1"/>
        <v>0</v>
      </c>
      <c r="K41" s="37" t="s">
        <v>10</v>
      </c>
    </row>
    <row r="42" spans="2:11" ht="18" customHeight="1" x14ac:dyDescent="0.2">
      <c r="B42" s="50">
        <v>4</v>
      </c>
      <c r="C42" s="48" t="s">
        <v>91</v>
      </c>
      <c r="D42" s="48" t="s">
        <v>93</v>
      </c>
      <c r="E42" s="34" t="s">
        <v>96</v>
      </c>
      <c r="F42" s="34">
        <v>500</v>
      </c>
      <c r="G42" s="43" t="s">
        <v>9</v>
      </c>
      <c r="H42" s="33"/>
      <c r="I42" s="6">
        <f t="shared" si="0"/>
        <v>0</v>
      </c>
      <c r="J42" s="7">
        <f t="shared" si="1"/>
        <v>0</v>
      </c>
      <c r="K42" s="37" t="s">
        <v>10</v>
      </c>
    </row>
    <row r="43" spans="2:11" ht="18" customHeight="1" x14ac:dyDescent="0.2">
      <c r="B43" s="51"/>
      <c r="C43" s="49"/>
      <c r="D43" s="49"/>
      <c r="E43" s="34" t="s">
        <v>97</v>
      </c>
      <c r="F43" s="34">
        <v>1000</v>
      </c>
      <c r="G43" s="43" t="s">
        <v>9</v>
      </c>
      <c r="H43" s="33"/>
      <c r="I43" s="6">
        <f t="shared" si="0"/>
        <v>0</v>
      </c>
      <c r="J43" s="7">
        <f t="shared" si="1"/>
        <v>0</v>
      </c>
      <c r="K43" s="37" t="s">
        <v>10</v>
      </c>
    </row>
    <row r="44" spans="2:11" ht="18" customHeight="1" x14ac:dyDescent="0.2">
      <c r="B44" s="51"/>
      <c r="C44" s="49"/>
      <c r="D44" s="49"/>
      <c r="E44" s="34" t="s">
        <v>95</v>
      </c>
      <c r="F44" s="34">
        <v>5000</v>
      </c>
      <c r="G44" s="43" t="s">
        <v>9</v>
      </c>
      <c r="H44" s="33"/>
      <c r="I44" s="6">
        <f t="shared" si="0"/>
        <v>0</v>
      </c>
      <c r="J44" s="7">
        <f t="shared" si="1"/>
        <v>0</v>
      </c>
      <c r="K44" s="37" t="s">
        <v>10</v>
      </c>
    </row>
    <row r="45" spans="2:11" ht="18" customHeight="1" x14ac:dyDescent="0.2">
      <c r="B45" s="51"/>
      <c r="C45" s="49"/>
      <c r="D45" s="49"/>
      <c r="E45" s="34" t="s">
        <v>109</v>
      </c>
      <c r="F45" s="34">
        <v>10000</v>
      </c>
      <c r="G45" s="43" t="s">
        <v>9</v>
      </c>
      <c r="H45" s="33"/>
      <c r="I45" s="6">
        <f t="shared" si="0"/>
        <v>0</v>
      </c>
      <c r="J45" s="7">
        <f t="shared" si="1"/>
        <v>0</v>
      </c>
      <c r="K45" s="37" t="s">
        <v>10</v>
      </c>
    </row>
    <row r="46" spans="2:11" ht="18" customHeight="1" x14ac:dyDescent="0.2">
      <c r="B46" s="51"/>
      <c r="C46" s="49"/>
      <c r="D46" s="49"/>
      <c r="E46" s="34" t="s">
        <v>100</v>
      </c>
      <c r="F46" s="34">
        <v>50000</v>
      </c>
      <c r="G46" s="43" t="s">
        <v>107</v>
      </c>
      <c r="H46" s="33"/>
      <c r="I46" s="6">
        <f t="shared" si="0"/>
        <v>0</v>
      </c>
      <c r="J46" s="7">
        <f t="shared" si="1"/>
        <v>0</v>
      </c>
      <c r="K46" s="37" t="s">
        <v>10</v>
      </c>
    </row>
    <row r="47" spans="2:11" ht="18" customHeight="1" x14ac:dyDescent="0.2">
      <c r="B47" s="51"/>
      <c r="C47" s="49"/>
      <c r="D47" s="49"/>
      <c r="E47" s="34" t="s">
        <v>55</v>
      </c>
      <c r="F47" s="34">
        <v>100000</v>
      </c>
      <c r="G47" s="43" t="s">
        <v>108</v>
      </c>
      <c r="H47" s="33"/>
      <c r="I47" s="6">
        <f t="shared" si="0"/>
        <v>0</v>
      </c>
      <c r="J47" s="7">
        <f t="shared" si="1"/>
        <v>0</v>
      </c>
      <c r="K47" s="37" t="s">
        <v>10</v>
      </c>
    </row>
    <row r="48" spans="2:11" ht="15.75" customHeight="1" x14ac:dyDescent="0.2">
      <c r="B48" s="44">
        <v>5</v>
      </c>
      <c r="C48" s="45" t="s">
        <v>50</v>
      </c>
      <c r="D48" s="45" t="s">
        <v>92</v>
      </c>
      <c r="E48" s="34" t="s">
        <v>67</v>
      </c>
      <c r="F48" s="34">
        <v>200</v>
      </c>
      <c r="G48" s="43" t="s">
        <v>47</v>
      </c>
      <c r="H48" s="33"/>
      <c r="I48" s="6">
        <f t="shared" si="0"/>
        <v>0</v>
      </c>
      <c r="J48" s="7">
        <f t="shared" si="1"/>
        <v>0</v>
      </c>
      <c r="K48" s="37" t="s">
        <v>10</v>
      </c>
    </row>
    <row r="49" spans="2:11" ht="15.75" customHeight="1" x14ac:dyDescent="0.2">
      <c r="B49" s="44"/>
      <c r="C49" s="45"/>
      <c r="D49" s="45"/>
      <c r="E49" s="34" t="s">
        <v>105</v>
      </c>
      <c r="F49" s="34">
        <v>500</v>
      </c>
      <c r="G49" s="43" t="s">
        <v>47</v>
      </c>
      <c r="H49" s="33"/>
      <c r="I49" s="6">
        <f t="shared" si="0"/>
        <v>0</v>
      </c>
      <c r="J49" s="7">
        <f t="shared" si="1"/>
        <v>0</v>
      </c>
      <c r="K49" s="37" t="s">
        <v>10</v>
      </c>
    </row>
    <row r="50" spans="2:11" ht="15.75" customHeight="1" x14ac:dyDescent="0.2">
      <c r="B50" s="44"/>
      <c r="C50" s="45"/>
      <c r="D50" s="45"/>
      <c r="E50" s="34" t="s">
        <v>97</v>
      </c>
      <c r="F50" s="34">
        <v>1000</v>
      </c>
      <c r="G50" s="43" t="s">
        <v>47</v>
      </c>
      <c r="H50" s="33"/>
      <c r="I50" s="6">
        <f t="shared" si="0"/>
        <v>0</v>
      </c>
      <c r="J50" s="7">
        <f t="shared" si="1"/>
        <v>0</v>
      </c>
      <c r="K50" s="37" t="s">
        <v>10</v>
      </c>
    </row>
    <row r="51" spans="2:11" ht="15.75" customHeight="1" x14ac:dyDescent="0.2">
      <c r="B51" s="44"/>
      <c r="C51" s="45"/>
      <c r="D51" s="45"/>
      <c r="E51" s="34" t="s">
        <v>95</v>
      </c>
      <c r="F51" s="34">
        <v>5000</v>
      </c>
      <c r="G51" s="43" t="s">
        <v>9</v>
      </c>
      <c r="H51" s="33"/>
      <c r="I51" s="6">
        <f t="shared" si="0"/>
        <v>0</v>
      </c>
      <c r="J51" s="7">
        <f t="shared" si="1"/>
        <v>0</v>
      </c>
      <c r="K51" s="37" t="s">
        <v>10</v>
      </c>
    </row>
    <row r="52" spans="2:11" ht="15.75" customHeight="1" x14ac:dyDescent="0.2">
      <c r="B52" s="44"/>
      <c r="C52" s="45"/>
      <c r="D52" s="45"/>
      <c r="E52" s="34" t="s">
        <v>56</v>
      </c>
      <c r="F52" s="34">
        <v>10000</v>
      </c>
      <c r="G52" s="43" t="s">
        <v>107</v>
      </c>
      <c r="H52" s="33"/>
      <c r="I52" s="6">
        <f t="shared" si="0"/>
        <v>0</v>
      </c>
      <c r="J52" s="7">
        <f t="shared" si="1"/>
        <v>0</v>
      </c>
      <c r="K52" s="37" t="s">
        <v>10</v>
      </c>
    </row>
    <row r="53" spans="2:11" ht="12.75" customHeight="1" x14ac:dyDescent="0.2">
      <c r="B53" s="50">
        <v>6</v>
      </c>
      <c r="C53" s="48" t="s">
        <v>161</v>
      </c>
      <c r="D53" s="48" t="s">
        <v>51</v>
      </c>
      <c r="E53" s="34" t="s">
        <v>67</v>
      </c>
      <c r="F53" s="34">
        <v>200</v>
      </c>
      <c r="G53" s="43" t="s">
        <v>47</v>
      </c>
      <c r="H53" s="33"/>
      <c r="I53" s="6">
        <f t="shared" si="0"/>
        <v>0</v>
      </c>
      <c r="J53" s="7">
        <f t="shared" si="1"/>
        <v>0</v>
      </c>
      <c r="K53" s="37" t="s">
        <v>10</v>
      </c>
    </row>
    <row r="54" spans="2:11" x14ac:dyDescent="0.2">
      <c r="B54" s="51"/>
      <c r="C54" s="49"/>
      <c r="D54" s="49"/>
      <c r="E54" s="34" t="s">
        <v>105</v>
      </c>
      <c r="F54" s="34">
        <v>500</v>
      </c>
      <c r="G54" s="43" t="s">
        <v>47</v>
      </c>
      <c r="H54" s="33"/>
      <c r="I54" s="6">
        <f t="shared" si="0"/>
        <v>0</v>
      </c>
      <c r="J54" s="7">
        <f t="shared" si="1"/>
        <v>0</v>
      </c>
      <c r="K54" s="37" t="s">
        <v>10</v>
      </c>
    </row>
    <row r="55" spans="2:11" x14ac:dyDescent="0.2">
      <c r="B55" s="51"/>
      <c r="C55" s="49"/>
      <c r="D55" s="49"/>
      <c r="E55" s="34" t="s">
        <v>106</v>
      </c>
      <c r="F55" s="34">
        <v>1000</v>
      </c>
      <c r="G55" s="43" t="s">
        <v>9</v>
      </c>
      <c r="H55" s="33"/>
      <c r="I55" s="6">
        <f t="shared" si="0"/>
        <v>0</v>
      </c>
      <c r="J55" s="7">
        <f t="shared" si="1"/>
        <v>0</v>
      </c>
      <c r="K55" s="37" t="s">
        <v>10</v>
      </c>
    </row>
    <row r="56" spans="2:11" x14ac:dyDescent="0.2">
      <c r="B56" s="51"/>
      <c r="C56" s="49"/>
      <c r="D56" s="49"/>
      <c r="E56" s="34" t="s">
        <v>95</v>
      </c>
      <c r="F56" s="34">
        <v>5000</v>
      </c>
      <c r="G56" s="43" t="s">
        <v>9</v>
      </c>
      <c r="H56" s="33"/>
      <c r="I56" s="6">
        <f t="shared" si="0"/>
        <v>0</v>
      </c>
      <c r="J56" s="7">
        <f t="shared" si="1"/>
        <v>0</v>
      </c>
      <c r="K56" s="37" t="s">
        <v>10</v>
      </c>
    </row>
    <row r="57" spans="2:11" x14ac:dyDescent="0.2">
      <c r="B57" s="51"/>
      <c r="C57" s="49"/>
      <c r="D57" s="49"/>
      <c r="E57" s="34" t="s">
        <v>109</v>
      </c>
      <c r="F57" s="34">
        <v>10000</v>
      </c>
      <c r="G57" s="43" t="s">
        <v>9</v>
      </c>
      <c r="H57" s="33"/>
      <c r="I57" s="6">
        <f t="shared" si="0"/>
        <v>0</v>
      </c>
      <c r="J57" s="7">
        <f t="shared" si="1"/>
        <v>0</v>
      </c>
      <c r="K57" s="37" t="s">
        <v>10</v>
      </c>
    </row>
    <row r="58" spans="2:11" x14ac:dyDescent="0.2">
      <c r="B58" s="51"/>
      <c r="C58" s="49"/>
      <c r="D58" s="49"/>
      <c r="E58" s="34" t="s">
        <v>110</v>
      </c>
      <c r="F58" s="34">
        <v>50000</v>
      </c>
      <c r="G58" s="43" t="s">
        <v>9</v>
      </c>
      <c r="H58" s="33"/>
      <c r="I58" s="6">
        <f t="shared" si="0"/>
        <v>0</v>
      </c>
      <c r="J58" s="7">
        <f t="shared" si="1"/>
        <v>0</v>
      </c>
      <c r="K58" s="37" t="s">
        <v>10</v>
      </c>
    </row>
    <row r="59" spans="2:11" x14ac:dyDescent="0.2">
      <c r="B59" s="51"/>
      <c r="C59" s="49"/>
      <c r="D59" s="49"/>
      <c r="E59" s="34" t="s">
        <v>166</v>
      </c>
      <c r="F59" s="34">
        <v>100000</v>
      </c>
      <c r="G59" s="43" t="s">
        <v>107</v>
      </c>
      <c r="H59" s="33"/>
      <c r="I59" s="6">
        <f t="shared" si="0"/>
        <v>0</v>
      </c>
      <c r="J59" s="7">
        <f t="shared" si="1"/>
        <v>0</v>
      </c>
      <c r="K59" s="37" t="s">
        <v>10</v>
      </c>
    </row>
    <row r="60" spans="2:11" x14ac:dyDescent="0.2">
      <c r="B60" s="53"/>
      <c r="C60" s="52"/>
      <c r="D60" s="52"/>
      <c r="E60" s="34" t="s">
        <v>165</v>
      </c>
      <c r="F60" s="34">
        <v>150000</v>
      </c>
      <c r="G60" s="43" t="s">
        <v>108</v>
      </c>
      <c r="H60" s="33"/>
      <c r="I60" s="6">
        <f t="shared" si="0"/>
        <v>0</v>
      </c>
      <c r="J60" s="7">
        <f t="shared" si="1"/>
        <v>0</v>
      </c>
      <c r="K60" s="37" t="s">
        <v>10</v>
      </c>
    </row>
    <row r="61" spans="2:11" ht="12.75" customHeight="1" x14ac:dyDescent="0.2">
      <c r="B61" s="50">
        <v>7</v>
      </c>
      <c r="C61" s="48" t="s">
        <v>162</v>
      </c>
      <c r="D61" s="48" t="s">
        <v>163</v>
      </c>
      <c r="E61" s="34" t="s">
        <v>67</v>
      </c>
      <c r="F61" s="34">
        <v>200</v>
      </c>
      <c r="G61" s="43" t="s">
        <v>47</v>
      </c>
      <c r="H61" s="33"/>
      <c r="I61" s="6">
        <f t="shared" si="0"/>
        <v>0</v>
      </c>
      <c r="J61" s="7">
        <f t="shared" si="1"/>
        <v>0</v>
      </c>
      <c r="K61" s="37" t="s">
        <v>10</v>
      </c>
    </row>
    <row r="62" spans="2:11" x14ac:dyDescent="0.2">
      <c r="B62" s="51"/>
      <c r="C62" s="49"/>
      <c r="D62" s="49"/>
      <c r="E62" s="34" t="s">
        <v>105</v>
      </c>
      <c r="F62" s="34">
        <v>500</v>
      </c>
      <c r="G62" s="43" t="s">
        <v>47</v>
      </c>
      <c r="H62" s="33"/>
      <c r="I62" s="6">
        <f t="shared" si="0"/>
        <v>0</v>
      </c>
      <c r="J62" s="7">
        <f t="shared" si="1"/>
        <v>0</v>
      </c>
      <c r="K62" s="37" t="s">
        <v>10</v>
      </c>
    </row>
    <row r="63" spans="2:11" x14ac:dyDescent="0.2">
      <c r="B63" s="51"/>
      <c r="C63" s="49"/>
      <c r="D63" s="49"/>
      <c r="E63" s="34" t="s">
        <v>106</v>
      </c>
      <c r="F63" s="34">
        <v>1000</v>
      </c>
      <c r="G63" s="43" t="s">
        <v>9</v>
      </c>
      <c r="H63" s="33"/>
      <c r="I63" s="6">
        <f t="shared" si="0"/>
        <v>0</v>
      </c>
      <c r="J63" s="7">
        <f t="shared" si="1"/>
        <v>0</v>
      </c>
      <c r="K63" s="37" t="s">
        <v>10</v>
      </c>
    </row>
    <row r="64" spans="2:11" x14ac:dyDescent="0.2">
      <c r="B64" s="51"/>
      <c r="C64" s="49"/>
      <c r="D64" s="49"/>
      <c r="E64" s="34" t="s">
        <v>95</v>
      </c>
      <c r="F64" s="34">
        <v>5000</v>
      </c>
      <c r="G64" s="43" t="s">
        <v>9</v>
      </c>
      <c r="H64" s="33"/>
      <c r="I64" s="6">
        <f t="shared" si="0"/>
        <v>0</v>
      </c>
      <c r="J64" s="7">
        <f t="shared" si="1"/>
        <v>0</v>
      </c>
      <c r="K64" s="37" t="s">
        <v>10</v>
      </c>
    </row>
    <row r="65" spans="2:11" x14ac:dyDescent="0.2">
      <c r="B65" s="51"/>
      <c r="C65" s="49"/>
      <c r="D65" s="49"/>
      <c r="E65" s="34" t="s">
        <v>109</v>
      </c>
      <c r="F65" s="34">
        <v>10000</v>
      </c>
      <c r="G65" s="43" t="s">
        <v>9</v>
      </c>
      <c r="H65" s="33"/>
      <c r="I65" s="6">
        <f t="shared" si="0"/>
        <v>0</v>
      </c>
      <c r="J65" s="7">
        <f t="shared" si="1"/>
        <v>0</v>
      </c>
      <c r="K65" s="37" t="s">
        <v>10</v>
      </c>
    </row>
    <row r="66" spans="2:11" x14ac:dyDescent="0.2">
      <c r="B66" s="51"/>
      <c r="C66" s="49"/>
      <c r="D66" s="49"/>
      <c r="E66" s="34" t="s">
        <v>110</v>
      </c>
      <c r="F66" s="34">
        <v>50000</v>
      </c>
      <c r="G66" s="43" t="s">
        <v>9</v>
      </c>
      <c r="H66" s="33"/>
      <c r="I66" s="6">
        <f t="shared" si="0"/>
        <v>0</v>
      </c>
      <c r="J66" s="7">
        <f t="shared" si="1"/>
        <v>0</v>
      </c>
      <c r="K66" s="37" t="s">
        <v>10</v>
      </c>
    </row>
    <row r="67" spans="2:11" x14ac:dyDescent="0.2">
      <c r="B67" s="51"/>
      <c r="C67" s="49"/>
      <c r="D67" s="49"/>
      <c r="E67" s="34" t="s">
        <v>166</v>
      </c>
      <c r="F67" s="34">
        <v>100000</v>
      </c>
      <c r="G67" s="43" t="s">
        <v>107</v>
      </c>
      <c r="H67" s="33"/>
      <c r="I67" s="6">
        <f t="shared" si="0"/>
        <v>0</v>
      </c>
      <c r="J67" s="7">
        <f t="shared" si="1"/>
        <v>0</v>
      </c>
      <c r="K67" s="37" t="s">
        <v>10</v>
      </c>
    </row>
    <row r="68" spans="2:11" x14ac:dyDescent="0.2">
      <c r="B68" s="53"/>
      <c r="C68" s="52"/>
      <c r="D68" s="52"/>
      <c r="E68" s="34" t="s">
        <v>165</v>
      </c>
      <c r="F68" s="34">
        <v>150000</v>
      </c>
      <c r="G68" s="43" t="s">
        <v>108</v>
      </c>
      <c r="H68" s="33"/>
      <c r="I68" s="6">
        <f t="shared" si="0"/>
        <v>0</v>
      </c>
      <c r="J68" s="7">
        <f t="shared" si="1"/>
        <v>0</v>
      </c>
      <c r="K68" s="37" t="s">
        <v>10</v>
      </c>
    </row>
    <row r="69" spans="2:11" x14ac:dyDescent="0.2">
      <c r="B69" s="44">
        <v>8</v>
      </c>
      <c r="C69" s="45" t="s">
        <v>52</v>
      </c>
      <c r="D69" s="45" t="s">
        <v>53</v>
      </c>
      <c r="E69" s="34" t="s">
        <v>67</v>
      </c>
      <c r="F69" s="34">
        <v>200</v>
      </c>
      <c r="G69" s="43" t="s">
        <v>47</v>
      </c>
      <c r="H69" s="33"/>
      <c r="I69" s="6">
        <f t="shared" si="0"/>
        <v>0</v>
      </c>
      <c r="J69" s="7">
        <f t="shared" si="1"/>
        <v>0</v>
      </c>
      <c r="K69" s="37" t="s">
        <v>10</v>
      </c>
    </row>
    <row r="70" spans="2:11" x14ac:dyDescent="0.2">
      <c r="B70" s="44"/>
      <c r="C70" s="45"/>
      <c r="D70" s="45"/>
      <c r="E70" s="3" t="s">
        <v>105</v>
      </c>
      <c r="F70" s="34">
        <v>500</v>
      </c>
      <c r="G70" s="4" t="s">
        <v>47</v>
      </c>
      <c r="H70" s="33"/>
      <c r="I70" s="6">
        <f t="shared" si="0"/>
        <v>0</v>
      </c>
      <c r="J70" s="7">
        <f t="shared" si="1"/>
        <v>0</v>
      </c>
      <c r="K70" s="37" t="s">
        <v>10</v>
      </c>
    </row>
    <row r="71" spans="2:11" x14ac:dyDescent="0.2">
      <c r="B71" s="44"/>
      <c r="C71" s="45"/>
      <c r="D71" s="45"/>
      <c r="E71" s="3" t="s">
        <v>106</v>
      </c>
      <c r="F71" s="34">
        <v>1000</v>
      </c>
      <c r="G71" s="4" t="s">
        <v>9</v>
      </c>
      <c r="H71" s="33"/>
      <c r="I71" s="6">
        <f t="shared" si="0"/>
        <v>0</v>
      </c>
      <c r="J71" s="7">
        <f t="shared" si="1"/>
        <v>0</v>
      </c>
      <c r="K71" s="37" t="s">
        <v>10</v>
      </c>
    </row>
    <row r="72" spans="2:11" x14ac:dyDescent="0.2">
      <c r="B72" s="44"/>
      <c r="C72" s="45"/>
      <c r="D72" s="45"/>
      <c r="E72" s="3" t="s">
        <v>95</v>
      </c>
      <c r="F72" s="34">
        <v>5000</v>
      </c>
      <c r="G72" s="4" t="s">
        <v>9</v>
      </c>
      <c r="H72" s="33"/>
      <c r="I72" s="6">
        <f t="shared" si="0"/>
        <v>0</v>
      </c>
      <c r="J72" s="7">
        <f t="shared" si="1"/>
        <v>0</v>
      </c>
      <c r="K72" s="37" t="s">
        <v>10</v>
      </c>
    </row>
    <row r="73" spans="2:11" x14ac:dyDescent="0.2">
      <c r="B73" s="44"/>
      <c r="C73" s="45"/>
      <c r="D73" s="45"/>
      <c r="E73" s="3" t="s">
        <v>169</v>
      </c>
      <c r="F73" s="34">
        <v>10000</v>
      </c>
      <c r="G73" s="4" t="s">
        <v>9</v>
      </c>
      <c r="H73" s="33"/>
      <c r="I73" s="6">
        <f t="shared" si="0"/>
        <v>0</v>
      </c>
      <c r="J73" s="7">
        <f t="shared" si="1"/>
        <v>0</v>
      </c>
      <c r="K73" s="37" t="s">
        <v>10</v>
      </c>
    </row>
    <row r="74" spans="2:11" x14ac:dyDescent="0.2">
      <c r="B74" s="44"/>
      <c r="C74" s="45"/>
      <c r="D74" s="45"/>
      <c r="E74" s="3" t="s">
        <v>54</v>
      </c>
      <c r="F74" s="34">
        <v>50000</v>
      </c>
      <c r="G74" s="4" t="s">
        <v>107</v>
      </c>
      <c r="H74" s="33"/>
      <c r="I74" s="6">
        <f t="shared" si="0"/>
        <v>0</v>
      </c>
      <c r="J74" s="7">
        <f t="shared" si="1"/>
        <v>0</v>
      </c>
      <c r="K74" s="37" t="s">
        <v>10</v>
      </c>
    </row>
    <row r="75" spans="2:11" x14ac:dyDescent="0.2">
      <c r="B75" s="44">
        <v>9</v>
      </c>
      <c r="C75" s="45" t="s">
        <v>57</v>
      </c>
      <c r="D75" s="45" t="s">
        <v>44</v>
      </c>
      <c r="E75" s="3" t="s">
        <v>67</v>
      </c>
      <c r="F75" s="34">
        <v>200</v>
      </c>
      <c r="G75" s="4" t="s">
        <v>47</v>
      </c>
      <c r="H75" s="33"/>
      <c r="I75" s="6">
        <f t="shared" si="0"/>
        <v>0</v>
      </c>
      <c r="J75" s="7">
        <f t="shared" si="1"/>
        <v>0</v>
      </c>
      <c r="K75" s="37" t="s">
        <v>10</v>
      </c>
    </row>
    <row r="76" spans="2:11" x14ac:dyDescent="0.2">
      <c r="B76" s="44"/>
      <c r="C76" s="45"/>
      <c r="D76" s="45"/>
      <c r="E76" s="3" t="s">
        <v>105</v>
      </c>
      <c r="F76" s="34">
        <v>500</v>
      </c>
      <c r="G76" s="4" t="s">
        <v>47</v>
      </c>
      <c r="H76" s="33"/>
      <c r="I76" s="6">
        <f t="shared" si="0"/>
        <v>0</v>
      </c>
      <c r="J76" s="7">
        <f t="shared" si="1"/>
        <v>0</v>
      </c>
      <c r="K76" s="37" t="s">
        <v>10</v>
      </c>
    </row>
    <row r="77" spans="2:11" x14ac:dyDescent="0.2">
      <c r="B77" s="44"/>
      <c r="C77" s="45"/>
      <c r="D77" s="45"/>
      <c r="E77" s="3" t="s">
        <v>106</v>
      </c>
      <c r="F77" s="34">
        <v>1000</v>
      </c>
      <c r="G77" s="4" t="s">
        <v>9</v>
      </c>
      <c r="H77" s="33"/>
      <c r="I77" s="6">
        <f t="shared" si="0"/>
        <v>0</v>
      </c>
      <c r="J77" s="7">
        <f t="shared" si="1"/>
        <v>0</v>
      </c>
      <c r="K77" s="37" t="s">
        <v>10</v>
      </c>
    </row>
    <row r="78" spans="2:11" x14ac:dyDescent="0.2">
      <c r="B78" s="44"/>
      <c r="C78" s="45"/>
      <c r="D78" s="45"/>
      <c r="E78" s="3" t="s">
        <v>95</v>
      </c>
      <c r="F78" s="34">
        <v>5000</v>
      </c>
      <c r="G78" s="4" t="s">
        <v>9</v>
      </c>
      <c r="H78" s="33"/>
      <c r="I78" s="6">
        <f t="shared" si="0"/>
        <v>0</v>
      </c>
      <c r="J78" s="7">
        <f t="shared" si="1"/>
        <v>0</v>
      </c>
      <c r="K78" s="37" t="s">
        <v>10</v>
      </c>
    </row>
    <row r="79" spans="2:11" x14ac:dyDescent="0.2">
      <c r="B79" s="44"/>
      <c r="C79" s="45"/>
      <c r="D79" s="45"/>
      <c r="E79" s="3" t="s">
        <v>109</v>
      </c>
      <c r="F79" s="34">
        <v>10000</v>
      </c>
      <c r="G79" s="4" t="s">
        <v>9</v>
      </c>
      <c r="H79" s="33"/>
      <c r="I79" s="6">
        <f t="shared" si="0"/>
        <v>0</v>
      </c>
      <c r="J79" s="7">
        <f t="shared" si="1"/>
        <v>0</v>
      </c>
      <c r="K79" s="37" t="s">
        <v>10</v>
      </c>
    </row>
    <row r="80" spans="2:11" x14ac:dyDescent="0.2">
      <c r="B80" s="44"/>
      <c r="C80" s="45"/>
      <c r="D80" s="45"/>
      <c r="E80" s="3" t="s">
        <v>110</v>
      </c>
      <c r="F80" s="34">
        <v>50000</v>
      </c>
      <c r="G80" s="4" t="s">
        <v>107</v>
      </c>
      <c r="H80" s="33"/>
      <c r="I80" s="6">
        <f t="shared" si="0"/>
        <v>0</v>
      </c>
      <c r="J80" s="7">
        <f t="shared" si="1"/>
        <v>0</v>
      </c>
      <c r="K80" s="37" t="s">
        <v>10</v>
      </c>
    </row>
    <row r="81" spans="2:11" x14ac:dyDescent="0.2">
      <c r="B81" s="44"/>
      <c r="C81" s="45"/>
      <c r="D81" s="45"/>
      <c r="E81" s="3" t="s">
        <v>55</v>
      </c>
      <c r="F81" s="34">
        <v>100000</v>
      </c>
      <c r="G81" s="4" t="s">
        <v>108</v>
      </c>
      <c r="H81" s="33"/>
      <c r="I81" s="6">
        <f t="shared" si="0"/>
        <v>0</v>
      </c>
      <c r="J81" s="7">
        <f t="shared" si="1"/>
        <v>0</v>
      </c>
      <c r="K81" s="37" t="s">
        <v>10</v>
      </c>
    </row>
    <row r="82" spans="2:11" ht="15" customHeight="1" x14ac:dyDescent="0.2">
      <c r="B82" s="44">
        <v>10</v>
      </c>
      <c r="C82" s="45" t="s">
        <v>58</v>
      </c>
      <c r="D82" s="45" t="s">
        <v>20</v>
      </c>
      <c r="E82" s="3" t="s">
        <v>67</v>
      </c>
      <c r="F82" s="34">
        <v>200</v>
      </c>
      <c r="G82" s="4" t="s">
        <v>47</v>
      </c>
      <c r="H82" s="33"/>
      <c r="I82" s="6">
        <f t="shared" si="0"/>
        <v>0</v>
      </c>
      <c r="J82" s="7">
        <f t="shared" si="1"/>
        <v>0</v>
      </c>
      <c r="K82" s="37" t="s">
        <v>10</v>
      </c>
    </row>
    <row r="83" spans="2:11" x14ac:dyDescent="0.2">
      <c r="B83" s="44"/>
      <c r="C83" s="45"/>
      <c r="D83" s="45"/>
      <c r="E83" s="3" t="s">
        <v>105</v>
      </c>
      <c r="F83" s="34">
        <v>500</v>
      </c>
      <c r="G83" s="4" t="s">
        <v>47</v>
      </c>
      <c r="H83" s="33"/>
      <c r="I83" s="6">
        <f t="shared" si="0"/>
        <v>0</v>
      </c>
      <c r="J83" s="7">
        <f t="shared" si="1"/>
        <v>0</v>
      </c>
      <c r="K83" s="37" t="s">
        <v>10</v>
      </c>
    </row>
    <row r="84" spans="2:11" x14ac:dyDescent="0.2">
      <c r="B84" s="44"/>
      <c r="C84" s="45"/>
      <c r="D84" s="45"/>
      <c r="E84" s="3" t="s">
        <v>106</v>
      </c>
      <c r="F84" s="34">
        <v>1000</v>
      </c>
      <c r="G84" s="4" t="s">
        <v>9</v>
      </c>
      <c r="H84" s="33"/>
      <c r="I84" s="6">
        <f t="shared" si="0"/>
        <v>0</v>
      </c>
      <c r="J84" s="7">
        <f t="shared" si="1"/>
        <v>0</v>
      </c>
      <c r="K84" s="37" t="s">
        <v>10</v>
      </c>
    </row>
    <row r="85" spans="2:11" x14ac:dyDescent="0.2">
      <c r="B85" s="44"/>
      <c r="C85" s="45"/>
      <c r="D85" s="45"/>
      <c r="E85" s="3" t="s">
        <v>95</v>
      </c>
      <c r="F85" s="34">
        <v>5000</v>
      </c>
      <c r="G85" s="4" t="s">
        <v>9</v>
      </c>
      <c r="H85" s="33"/>
      <c r="I85" s="6">
        <f t="shared" si="0"/>
        <v>0</v>
      </c>
      <c r="J85" s="7">
        <f t="shared" si="1"/>
        <v>0</v>
      </c>
      <c r="K85" s="37" t="s">
        <v>10</v>
      </c>
    </row>
    <row r="86" spans="2:11" x14ac:dyDescent="0.2">
      <c r="B86" s="44"/>
      <c r="C86" s="45"/>
      <c r="D86" s="45"/>
      <c r="E86" s="3" t="s">
        <v>109</v>
      </c>
      <c r="F86" s="34">
        <v>10000</v>
      </c>
      <c r="G86" s="4" t="s">
        <v>9</v>
      </c>
      <c r="H86" s="33"/>
      <c r="I86" s="6">
        <f t="shared" ref="I86:I102" si="2">H86*F86</f>
        <v>0</v>
      </c>
      <c r="J86" s="7">
        <f t="shared" ref="J86:J102" si="3">I86+I86*0.12</f>
        <v>0</v>
      </c>
      <c r="K86" s="37" t="s">
        <v>10</v>
      </c>
    </row>
    <row r="87" spans="2:11" x14ac:dyDescent="0.2">
      <c r="B87" s="44"/>
      <c r="C87" s="45"/>
      <c r="D87" s="45"/>
      <c r="E87" s="3" t="s">
        <v>110</v>
      </c>
      <c r="F87" s="34">
        <v>50000</v>
      </c>
      <c r="G87" s="4" t="s">
        <v>107</v>
      </c>
      <c r="H87" s="33"/>
      <c r="I87" s="6">
        <f t="shared" si="2"/>
        <v>0</v>
      </c>
      <c r="J87" s="7">
        <f t="shared" si="3"/>
        <v>0</v>
      </c>
      <c r="K87" s="37" t="s">
        <v>10</v>
      </c>
    </row>
    <row r="88" spans="2:11" ht="15" customHeight="1" x14ac:dyDescent="0.2">
      <c r="B88" s="44"/>
      <c r="C88" s="45"/>
      <c r="D88" s="45"/>
      <c r="E88" s="3" t="s">
        <v>55</v>
      </c>
      <c r="F88" s="34">
        <v>100000</v>
      </c>
      <c r="G88" s="4" t="s">
        <v>108</v>
      </c>
      <c r="H88" s="33"/>
      <c r="I88" s="6">
        <f t="shared" si="2"/>
        <v>0</v>
      </c>
      <c r="J88" s="7">
        <f t="shared" si="3"/>
        <v>0</v>
      </c>
      <c r="K88" s="37" t="s">
        <v>10</v>
      </c>
    </row>
    <row r="89" spans="2:11" ht="39" customHeight="1" x14ac:dyDescent="0.2">
      <c r="B89" s="44">
        <v>11</v>
      </c>
      <c r="C89" s="45" t="s">
        <v>147</v>
      </c>
      <c r="D89" s="46" t="s">
        <v>152</v>
      </c>
      <c r="E89" s="3" t="s">
        <v>61</v>
      </c>
      <c r="F89" s="34">
        <v>50</v>
      </c>
      <c r="G89" s="4" t="s">
        <v>9</v>
      </c>
      <c r="H89" s="33"/>
      <c r="I89" s="6">
        <f t="shared" si="2"/>
        <v>0</v>
      </c>
      <c r="J89" s="7">
        <f t="shared" si="3"/>
        <v>0</v>
      </c>
      <c r="K89" s="37" t="s">
        <v>10</v>
      </c>
    </row>
    <row r="90" spans="2:11" ht="39" customHeight="1" x14ac:dyDescent="0.2">
      <c r="B90" s="44"/>
      <c r="C90" s="45"/>
      <c r="D90" s="46"/>
      <c r="E90" s="3" t="s">
        <v>111</v>
      </c>
      <c r="F90" s="34">
        <v>100</v>
      </c>
      <c r="G90" s="4" t="s">
        <v>107</v>
      </c>
      <c r="H90" s="33"/>
      <c r="I90" s="6">
        <f t="shared" si="2"/>
        <v>0</v>
      </c>
      <c r="J90" s="7">
        <f t="shared" si="3"/>
        <v>0</v>
      </c>
      <c r="K90" s="37" t="s">
        <v>10</v>
      </c>
    </row>
    <row r="91" spans="2:11" ht="39" customHeight="1" x14ac:dyDescent="0.2">
      <c r="B91" s="44"/>
      <c r="C91" s="45"/>
      <c r="D91" s="46"/>
      <c r="E91" s="3" t="s">
        <v>112</v>
      </c>
      <c r="F91" s="34">
        <v>200</v>
      </c>
      <c r="G91" s="4" t="s">
        <v>170</v>
      </c>
      <c r="H91" s="33"/>
      <c r="I91" s="6">
        <f t="shared" si="2"/>
        <v>0</v>
      </c>
      <c r="J91" s="7">
        <f t="shared" si="3"/>
        <v>0</v>
      </c>
      <c r="K91" s="37" t="s">
        <v>10</v>
      </c>
    </row>
    <row r="92" spans="2:11" ht="36" customHeight="1" x14ac:dyDescent="0.2">
      <c r="B92" s="44">
        <v>12</v>
      </c>
      <c r="C92" s="45" t="s">
        <v>59</v>
      </c>
      <c r="D92" s="46" t="s">
        <v>151</v>
      </c>
      <c r="E92" s="3" t="s">
        <v>61</v>
      </c>
      <c r="F92" s="34">
        <v>50</v>
      </c>
      <c r="G92" s="37" t="s">
        <v>9</v>
      </c>
      <c r="H92" s="33"/>
      <c r="I92" s="6">
        <f t="shared" si="2"/>
        <v>0</v>
      </c>
      <c r="J92" s="7">
        <f t="shared" si="3"/>
        <v>0</v>
      </c>
      <c r="K92" s="37" t="s">
        <v>10</v>
      </c>
    </row>
    <row r="93" spans="2:11" ht="36" customHeight="1" x14ac:dyDescent="0.2">
      <c r="B93" s="44"/>
      <c r="C93" s="45"/>
      <c r="D93" s="46"/>
      <c r="E93" s="3" t="s">
        <v>111</v>
      </c>
      <c r="F93" s="34">
        <v>100</v>
      </c>
      <c r="G93" s="37" t="s">
        <v>107</v>
      </c>
      <c r="H93" s="33"/>
      <c r="I93" s="6">
        <f t="shared" si="2"/>
        <v>0</v>
      </c>
      <c r="J93" s="7">
        <f t="shared" si="3"/>
        <v>0</v>
      </c>
      <c r="K93" s="37" t="s">
        <v>10</v>
      </c>
    </row>
    <row r="94" spans="2:11" ht="36" customHeight="1" x14ac:dyDescent="0.2">
      <c r="B94" s="44"/>
      <c r="C94" s="45"/>
      <c r="D94" s="46"/>
      <c r="E94" s="3" t="s">
        <v>112</v>
      </c>
      <c r="F94" s="34">
        <v>200</v>
      </c>
      <c r="G94" s="37" t="s">
        <v>170</v>
      </c>
      <c r="H94" s="33"/>
      <c r="I94" s="6">
        <f t="shared" si="2"/>
        <v>0</v>
      </c>
      <c r="J94" s="7">
        <f t="shared" si="3"/>
        <v>0</v>
      </c>
      <c r="K94" s="37" t="s">
        <v>10</v>
      </c>
    </row>
    <row r="95" spans="2:11" ht="37.5" customHeight="1" x14ac:dyDescent="0.2">
      <c r="B95" s="44">
        <v>13</v>
      </c>
      <c r="C95" s="45" t="s">
        <v>60</v>
      </c>
      <c r="D95" s="46" t="s">
        <v>150</v>
      </c>
      <c r="E95" s="3" t="s">
        <v>61</v>
      </c>
      <c r="F95" s="34">
        <v>50</v>
      </c>
      <c r="G95" s="37" t="s">
        <v>9</v>
      </c>
      <c r="H95" s="33"/>
      <c r="I95" s="6">
        <f t="shared" si="2"/>
        <v>0</v>
      </c>
      <c r="J95" s="7">
        <f t="shared" si="3"/>
        <v>0</v>
      </c>
      <c r="K95" s="37" t="s">
        <v>10</v>
      </c>
    </row>
    <row r="96" spans="2:11" ht="37.5" customHeight="1" x14ac:dyDescent="0.2">
      <c r="B96" s="44"/>
      <c r="C96" s="45"/>
      <c r="D96" s="46"/>
      <c r="E96" s="3" t="s">
        <v>111</v>
      </c>
      <c r="F96" s="34">
        <v>100</v>
      </c>
      <c r="G96" s="37" t="s">
        <v>107</v>
      </c>
      <c r="H96" s="33"/>
      <c r="I96" s="6">
        <f t="shared" si="2"/>
        <v>0</v>
      </c>
      <c r="J96" s="7">
        <f t="shared" si="3"/>
        <v>0</v>
      </c>
      <c r="K96" s="37" t="s">
        <v>10</v>
      </c>
    </row>
    <row r="97" spans="2:11" ht="37.5" customHeight="1" x14ac:dyDescent="0.2">
      <c r="B97" s="44"/>
      <c r="C97" s="45"/>
      <c r="D97" s="46"/>
      <c r="E97" s="3" t="s">
        <v>112</v>
      </c>
      <c r="F97" s="34">
        <v>200</v>
      </c>
      <c r="G97" s="37" t="s">
        <v>170</v>
      </c>
      <c r="H97" s="33"/>
      <c r="I97" s="6">
        <f t="shared" si="2"/>
        <v>0</v>
      </c>
      <c r="J97" s="7">
        <f t="shared" si="3"/>
        <v>0</v>
      </c>
      <c r="K97" s="37" t="s">
        <v>10</v>
      </c>
    </row>
    <row r="98" spans="2:11" ht="36" customHeight="1" x14ac:dyDescent="0.2">
      <c r="B98" s="44">
        <v>14</v>
      </c>
      <c r="C98" s="45" t="s">
        <v>12</v>
      </c>
      <c r="D98" s="46" t="s">
        <v>148</v>
      </c>
      <c r="E98" s="3" t="s">
        <v>61</v>
      </c>
      <c r="F98" s="34">
        <v>50</v>
      </c>
      <c r="G98" s="37" t="s">
        <v>9</v>
      </c>
      <c r="H98" s="33"/>
      <c r="I98" s="6">
        <f t="shared" si="2"/>
        <v>0</v>
      </c>
      <c r="J98" s="7">
        <f t="shared" si="3"/>
        <v>0</v>
      </c>
      <c r="K98" s="37" t="s">
        <v>10</v>
      </c>
    </row>
    <row r="99" spans="2:11" ht="36" customHeight="1" x14ac:dyDescent="0.2">
      <c r="B99" s="44"/>
      <c r="C99" s="45"/>
      <c r="D99" s="46"/>
      <c r="E99" s="3" t="s">
        <v>111</v>
      </c>
      <c r="F99" s="34">
        <v>100</v>
      </c>
      <c r="G99" s="37" t="s">
        <v>107</v>
      </c>
      <c r="H99" s="33"/>
      <c r="I99" s="6">
        <f t="shared" si="2"/>
        <v>0</v>
      </c>
      <c r="J99" s="7">
        <f t="shared" si="3"/>
        <v>0</v>
      </c>
      <c r="K99" s="37" t="s">
        <v>10</v>
      </c>
    </row>
    <row r="100" spans="2:11" ht="36" customHeight="1" x14ac:dyDescent="0.2">
      <c r="B100" s="44"/>
      <c r="C100" s="45"/>
      <c r="D100" s="46"/>
      <c r="E100" s="3" t="s">
        <v>112</v>
      </c>
      <c r="F100" s="34">
        <v>200</v>
      </c>
      <c r="G100" s="37" t="s">
        <v>170</v>
      </c>
      <c r="H100" s="33"/>
      <c r="I100" s="6">
        <f t="shared" si="2"/>
        <v>0</v>
      </c>
      <c r="J100" s="7">
        <f t="shared" si="3"/>
        <v>0</v>
      </c>
      <c r="K100" s="37" t="s">
        <v>10</v>
      </c>
    </row>
    <row r="101" spans="2:11" ht="36" customHeight="1" x14ac:dyDescent="0.2">
      <c r="B101" s="44">
        <v>15</v>
      </c>
      <c r="C101" s="45" t="s">
        <v>13</v>
      </c>
      <c r="D101" s="46" t="s">
        <v>149</v>
      </c>
      <c r="E101" s="3" t="s">
        <v>61</v>
      </c>
      <c r="F101" s="34">
        <v>50</v>
      </c>
      <c r="G101" s="37" t="s">
        <v>171</v>
      </c>
      <c r="H101" s="33"/>
      <c r="I101" s="6">
        <f t="shared" si="2"/>
        <v>0</v>
      </c>
      <c r="J101" s="7">
        <f t="shared" si="3"/>
        <v>0</v>
      </c>
      <c r="K101" s="37" t="s">
        <v>10</v>
      </c>
    </row>
    <row r="102" spans="2:11" ht="36" customHeight="1" x14ac:dyDescent="0.2">
      <c r="B102" s="44"/>
      <c r="C102" s="45"/>
      <c r="D102" s="46"/>
      <c r="E102" s="3" t="s">
        <v>111</v>
      </c>
      <c r="F102" s="34">
        <v>100</v>
      </c>
      <c r="G102" s="37" t="s">
        <v>9</v>
      </c>
      <c r="H102" s="33"/>
      <c r="I102" s="6">
        <f t="shared" si="2"/>
        <v>0</v>
      </c>
      <c r="J102" s="7">
        <f t="shared" si="3"/>
        <v>0</v>
      </c>
      <c r="K102" s="37" t="s">
        <v>10</v>
      </c>
    </row>
    <row r="103" spans="2:11" ht="36" customHeight="1" x14ac:dyDescent="0.2">
      <c r="B103" s="44"/>
      <c r="C103" s="45"/>
      <c r="D103" s="46"/>
      <c r="E103" s="3" t="s">
        <v>112</v>
      </c>
      <c r="F103" s="34">
        <v>200</v>
      </c>
      <c r="G103" s="37" t="s">
        <v>9</v>
      </c>
      <c r="H103" s="33"/>
      <c r="I103" s="6">
        <f t="shared" ref="I103" si="4">H103*F103</f>
        <v>0</v>
      </c>
      <c r="J103" s="7">
        <f>I103+I103*0.12</f>
        <v>0</v>
      </c>
      <c r="K103" s="4" t="s">
        <v>10</v>
      </c>
    </row>
    <row r="104" spans="2:11" x14ac:dyDescent="0.2">
      <c r="B104" s="2"/>
      <c r="C104" s="2"/>
      <c r="D104" s="2"/>
      <c r="E104" s="2"/>
      <c r="F104" s="2"/>
      <c r="G104" s="2"/>
      <c r="H104" s="2"/>
      <c r="I104" s="42">
        <f>SUM(I22:I103)</f>
        <v>0</v>
      </c>
      <c r="J104" s="8">
        <f>SUM(J22:J103)</f>
        <v>0</v>
      </c>
      <c r="K104" s="2"/>
    </row>
  </sheetData>
  <mergeCells count="47">
    <mergeCell ref="C22:C25"/>
    <mergeCell ref="D22:D25"/>
    <mergeCell ref="B75:B81"/>
    <mergeCell ref="C75:C81"/>
    <mergeCell ref="D75:D81"/>
    <mergeCell ref="B26:B29"/>
    <mergeCell ref="C26:C29"/>
    <mergeCell ref="B69:B74"/>
    <mergeCell ref="C69:C74"/>
    <mergeCell ref="D69:D74"/>
    <mergeCell ref="D26:D29"/>
    <mergeCell ref="D48:D52"/>
    <mergeCell ref="B53:B60"/>
    <mergeCell ref="C53:C60"/>
    <mergeCell ref="D53:D60"/>
    <mergeCell ref="B48:B52"/>
    <mergeCell ref="C48:C52"/>
    <mergeCell ref="B1:K1"/>
    <mergeCell ref="D82:D88"/>
    <mergeCell ref="C82:C88"/>
    <mergeCell ref="D42:D47"/>
    <mergeCell ref="C42:C47"/>
    <mergeCell ref="B42:B47"/>
    <mergeCell ref="D61:D68"/>
    <mergeCell ref="C61:C68"/>
    <mergeCell ref="B61:B68"/>
    <mergeCell ref="D30:D41"/>
    <mergeCell ref="C30:C41"/>
    <mergeCell ref="B30:B41"/>
    <mergeCell ref="B22:B25"/>
    <mergeCell ref="A15:C15"/>
    <mergeCell ref="D98:D100"/>
    <mergeCell ref="D101:D103"/>
    <mergeCell ref="B95:B97"/>
    <mergeCell ref="C95:C97"/>
    <mergeCell ref="D95:D97"/>
    <mergeCell ref="C98:C100"/>
    <mergeCell ref="B98:B100"/>
    <mergeCell ref="C101:C103"/>
    <mergeCell ref="B101:B103"/>
    <mergeCell ref="B92:B94"/>
    <mergeCell ref="C92:C94"/>
    <mergeCell ref="D92:D94"/>
    <mergeCell ref="B82:B88"/>
    <mergeCell ref="B89:B91"/>
    <mergeCell ref="C89:C91"/>
    <mergeCell ref="D89:D9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zoomScale="70" zoomScaleNormal="70" workbookViewId="0">
      <pane xSplit="1" ySplit="21" topLeftCell="B22" activePane="bottomRight" state="frozen"/>
      <selection pane="topRight" activeCell="B1" sqref="B1"/>
      <selection pane="bottomLeft" activeCell="A17" sqref="A17"/>
      <selection pane="bottomRight" activeCell="A14" sqref="A14:XFD14"/>
    </sheetView>
  </sheetViews>
  <sheetFormatPr defaultRowHeight="12.75" x14ac:dyDescent="0.2"/>
  <cols>
    <col min="1" max="1" width="2.85546875" style="18" customWidth="1"/>
    <col min="2" max="2" width="5.5703125" style="19" customWidth="1"/>
    <col min="3" max="3" width="24.85546875" style="18" customWidth="1"/>
    <col min="4" max="4" width="38.42578125" style="18" customWidth="1"/>
    <col min="5" max="5" width="17" style="19" bestFit="1" customWidth="1"/>
    <col min="6" max="6" width="18.42578125" style="19" customWidth="1"/>
    <col min="7" max="7" width="25.42578125" style="18" customWidth="1"/>
    <col min="8" max="8" width="15.5703125" style="18" customWidth="1"/>
    <col min="9" max="9" width="19" style="18" customWidth="1"/>
    <col min="10" max="10" width="24.7109375" style="18" customWidth="1"/>
    <col min="11" max="11" width="26.5703125" style="18" customWidth="1"/>
    <col min="12" max="16384" width="9.140625" style="18"/>
  </cols>
  <sheetData>
    <row r="1" spans="1:11" ht="39.75" customHeight="1" x14ac:dyDescent="0.2">
      <c r="A1" s="17"/>
      <c r="B1" s="47" t="s">
        <v>184</v>
      </c>
      <c r="C1" s="47"/>
      <c r="D1" s="47"/>
      <c r="E1" s="47"/>
      <c r="F1" s="47"/>
      <c r="G1" s="47"/>
      <c r="H1" s="47"/>
      <c r="I1" s="47"/>
      <c r="J1" s="47"/>
      <c r="K1" s="47"/>
    </row>
    <row r="2" spans="1:11" x14ac:dyDescent="0.2">
      <c r="A2" s="36" t="s">
        <v>160</v>
      </c>
      <c r="B2" s="17"/>
      <c r="D2" s="17"/>
      <c r="E2" s="17"/>
      <c r="F2" s="17"/>
      <c r="G2" s="17"/>
      <c r="H2" s="17"/>
    </row>
    <row r="3" spans="1:11" x14ac:dyDescent="0.2">
      <c r="A3" s="1" t="s">
        <v>187</v>
      </c>
      <c r="B3" s="1"/>
      <c r="C3" s="1"/>
      <c r="D3" s="1"/>
      <c r="E3" s="1"/>
      <c r="F3" s="1"/>
      <c r="G3" s="17"/>
      <c r="H3" s="17"/>
    </row>
    <row r="4" spans="1:11" x14ac:dyDescent="0.2">
      <c r="A4" s="18" t="s">
        <v>186</v>
      </c>
      <c r="B4" s="1"/>
      <c r="C4" s="1"/>
      <c r="D4" s="1"/>
      <c r="E4" s="1"/>
      <c r="F4" s="1"/>
      <c r="G4" s="17"/>
      <c r="H4" s="17"/>
    </row>
    <row r="5" spans="1:11" x14ac:dyDescent="0.2">
      <c r="A5" s="40" t="s">
        <v>177</v>
      </c>
      <c r="B5" s="1"/>
      <c r="C5" s="1"/>
      <c r="D5" s="1"/>
      <c r="E5" s="1"/>
      <c r="F5" s="1"/>
      <c r="G5" s="17"/>
      <c r="H5" s="17"/>
    </row>
    <row r="6" spans="1:11" x14ac:dyDescent="0.2">
      <c r="A6" s="1" t="s">
        <v>173</v>
      </c>
      <c r="B6" s="1"/>
      <c r="C6" s="1"/>
      <c r="D6" s="1"/>
      <c r="E6" s="1"/>
      <c r="F6" s="1"/>
      <c r="G6" s="1"/>
      <c r="H6" s="1"/>
    </row>
    <row r="7" spans="1:11" x14ac:dyDescent="0.2">
      <c r="A7" s="1" t="s">
        <v>180</v>
      </c>
      <c r="B7" s="1"/>
      <c r="C7" s="1"/>
      <c r="D7" s="1"/>
      <c r="E7" s="1"/>
      <c r="F7" s="1"/>
      <c r="G7" s="1"/>
      <c r="H7" s="1"/>
    </row>
    <row r="8" spans="1:11" x14ac:dyDescent="0.2">
      <c r="A8" s="1" t="s">
        <v>174</v>
      </c>
      <c r="B8" s="1"/>
      <c r="C8" s="1"/>
      <c r="D8" s="1"/>
      <c r="E8" s="1"/>
      <c r="F8" s="1"/>
      <c r="G8" s="17"/>
      <c r="H8" s="17"/>
    </row>
    <row r="9" spans="1:11" x14ac:dyDescent="0.2">
      <c r="A9" s="1" t="s">
        <v>175</v>
      </c>
      <c r="B9" s="1"/>
      <c r="C9" s="1"/>
      <c r="D9" s="1"/>
      <c r="E9" s="1"/>
      <c r="F9" s="1"/>
      <c r="G9" s="1"/>
      <c r="H9" s="1"/>
    </row>
    <row r="10" spans="1:11" x14ac:dyDescent="0.2">
      <c r="A10" s="1" t="s">
        <v>176</v>
      </c>
      <c r="B10" s="1"/>
      <c r="C10" s="1"/>
      <c r="D10" s="1"/>
      <c r="E10" s="1"/>
      <c r="F10" s="1"/>
      <c r="G10" s="1"/>
      <c r="H10" s="1"/>
    </row>
    <row r="11" spans="1:11" x14ac:dyDescent="0.2">
      <c r="A11" s="1" t="s">
        <v>179</v>
      </c>
      <c r="B11" s="1"/>
      <c r="C11" s="1"/>
      <c r="D11" s="1"/>
      <c r="E11" s="1"/>
      <c r="F11" s="1"/>
      <c r="G11" s="1"/>
      <c r="H11" s="1"/>
    </row>
    <row r="12" spans="1:11" x14ac:dyDescent="0.2">
      <c r="A12" s="1" t="s">
        <v>183</v>
      </c>
      <c r="B12" s="1"/>
      <c r="C12" s="1"/>
      <c r="D12" s="1"/>
      <c r="E12" s="1"/>
      <c r="F12" s="1"/>
      <c r="G12" s="1"/>
      <c r="H12" s="1"/>
    </row>
    <row r="13" spans="1:11" x14ac:dyDescent="0.2">
      <c r="A13" s="1" t="s">
        <v>185</v>
      </c>
      <c r="B13" s="1"/>
      <c r="C13" s="1"/>
      <c r="D13" s="1"/>
      <c r="E13" s="1"/>
      <c r="F13" s="1"/>
      <c r="G13" s="1"/>
      <c r="H13" s="1"/>
    </row>
    <row r="14" spans="1:11" x14ac:dyDescent="0.2">
      <c r="A14" s="1" t="s">
        <v>188</v>
      </c>
      <c r="B14" s="1"/>
      <c r="C14" s="1"/>
      <c r="D14" s="1"/>
      <c r="E14" s="1"/>
      <c r="F14" s="1"/>
      <c r="G14" s="1"/>
      <c r="H14" s="1"/>
    </row>
    <row r="15" spans="1:11" x14ac:dyDescent="0.2">
      <c r="A15" s="54" t="s">
        <v>11</v>
      </c>
      <c r="B15" s="54"/>
      <c r="C15" s="54"/>
      <c r="D15" s="17"/>
      <c r="E15" s="17"/>
      <c r="F15" s="17"/>
      <c r="G15" s="17"/>
      <c r="H15" s="17"/>
    </row>
    <row r="16" spans="1:11" x14ac:dyDescent="0.2">
      <c r="A16" s="1" t="s">
        <v>178</v>
      </c>
      <c r="B16" s="1"/>
      <c r="C16" s="1"/>
      <c r="D16" s="1"/>
      <c r="E16" s="1"/>
      <c r="F16" s="1"/>
      <c r="G16" s="1"/>
      <c r="H16" s="1"/>
    </row>
    <row r="17" spans="1:11" x14ac:dyDescent="0.2">
      <c r="A17" s="1" t="s">
        <v>181</v>
      </c>
      <c r="B17" s="1"/>
      <c r="C17" s="1"/>
      <c r="D17" s="1"/>
      <c r="E17" s="17"/>
      <c r="F17" s="17"/>
      <c r="G17" s="17"/>
      <c r="H17" s="17"/>
    </row>
    <row r="18" spans="1:11" x14ac:dyDescent="0.2">
      <c r="A18" s="17"/>
      <c r="B18" s="17"/>
      <c r="C18" s="17"/>
      <c r="D18" s="17"/>
      <c r="E18" s="17"/>
      <c r="F18" s="17"/>
      <c r="G18" s="17"/>
      <c r="H18" s="17"/>
    </row>
    <row r="19" spans="1:11" ht="19.5" x14ac:dyDescent="0.3">
      <c r="H19" s="39" t="s">
        <v>172</v>
      </c>
    </row>
    <row r="20" spans="1:11" ht="18" x14ac:dyDescent="0.25">
      <c r="B20" s="30" t="s">
        <v>158</v>
      </c>
      <c r="C20" s="31"/>
      <c r="D20" s="32"/>
    </row>
    <row r="21" spans="1:11" ht="38.25" x14ac:dyDescent="0.2">
      <c r="B21" s="2" t="s">
        <v>0</v>
      </c>
      <c r="C21" s="2" t="s">
        <v>1</v>
      </c>
      <c r="D21" s="2" t="s">
        <v>2</v>
      </c>
      <c r="E21" s="2" t="s">
        <v>3</v>
      </c>
      <c r="F21" s="35" t="s">
        <v>120</v>
      </c>
      <c r="G21" s="2" t="s">
        <v>4</v>
      </c>
      <c r="H21" s="2" t="s">
        <v>5</v>
      </c>
      <c r="I21" s="2" t="s">
        <v>6</v>
      </c>
      <c r="J21" s="2" t="s">
        <v>137</v>
      </c>
      <c r="K21" s="2" t="s">
        <v>7</v>
      </c>
    </row>
    <row r="22" spans="1:11" ht="22.5" customHeight="1" x14ac:dyDescent="0.2">
      <c r="B22" s="50">
        <v>1</v>
      </c>
      <c r="C22" s="55" t="s">
        <v>138</v>
      </c>
      <c r="D22" s="48" t="s">
        <v>63</v>
      </c>
      <c r="E22" s="3" t="s">
        <v>61</v>
      </c>
      <c r="F22" s="3">
        <v>50</v>
      </c>
      <c r="G22" s="4" t="s">
        <v>9</v>
      </c>
      <c r="H22" s="33"/>
      <c r="I22" s="6">
        <f t="shared" ref="I22:I27" si="0">H22*F22</f>
        <v>0</v>
      </c>
      <c r="J22" s="7">
        <f t="shared" ref="J22:J27" si="1">I22+I22*0.12</f>
        <v>0</v>
      </c>
      <c r="K22" s="4" t="s">
        <v>10</v>
      </c>
    </row>
    <row r="23" spans="1:11" ht="22.5" customHeight="1" x14ac:dyDescent="0.2">
      <c r="B23" s="51"/>
      <c r="C23" s="56"/>
      <c r="D23" s="49"/>
      <c r="E23" s="3" t="s">
        <v>68</v>
      </c>
      <c r="F23" s="3">
        <v>100</v>
      </c>
      <c r="G23" s="4" t="s">
        <v>9</v>
      </c>
      <c r="H23" s="33"/>
      <c r="I23" s="6">
        <f t="shared" si="0"/>
        <v>0</v>
      </c>
      <c r="J23" s="7">
        <f t="shared" si="1"/>
        <v>0</v>
      </c>
      <c r="K23" s="4" t="s">
        <v>10</v>
      </c>
    </row>
    <row r="24" spans="1:11" ht="22.5" customHeight="1" x14ac:dyDescent="0.2">
      <c r="B24" s="51"/>
      <c r="C24" s="56"/>
      <c r="D24" s="49"/>
      <c r="E24" s="3" t="s">
        <v>69</v>
      </c>
      <c r="F24" s="3">
        <v>200</v>
      </c>
      <c r="G24" s="4" t="s">
        <v>9</v>
      </c>
      <c r="H24" s="33"/>
      <c r="I24" s="6">
        <f t="shared" si="0"/>
        <v>0</v>
      </c>
      <c r="J24" s="7">
        <f t="shared" si="1"/>
        <v>0</v>
      </c>
      <c r="K24" s="4" t="s">
        <v>10</v>
      </c>
    </row>
    <row r="25" spans="1:11" ht="22.5" customHeight="1" x14ac:dyDescent="0.2">
      <c r="B25" s="53"/>
      <c r="C25" s="57"/>
      <c r="D25" s="52"/>
      <c r="E25" s="3" t="s">
        <v>62</v>
      </c>
      <c r="F25" s="3">
        <v>500</v>
      </c>
      <c r="G25" s="4" t="s">
        <v>107</v>
      </c>
      <c r="H25" s="33"/>
      <c r="I25" s="6">
        <f t="shared" si="0"/>
        <v>0</v>
      </c>
      <c r="J25" s="7">
        <f t="shared" si="1"/>
        <v>0</v>
      </c>
      <c r="K25" s="4" t="s">
        <v>10</v>
      </c>
    </row>
    <row r="26" spans="1:11" ht="30" customHeight="1" x14ac:dyDescent="0.2">
      <c r="B26" s="50">
        <f>B22+1</f>
        <v>2</v>
      </c>
      <c r="C26" s="45" t="s">
        <v>139</v>
      </c>
      <c r="D26" s="58" t="s">
        <v>154</v>
      </c>
      <c r="E26" s="3" t="s">
        <v>61</v>
      </c>
      <c r="F26" s="3">
        <v>50</v>
      </c>
      <c r="G26" s="37" t="s">
        <v>9</v>
      </c>
      <c r="H26" s="33"/>
      <c r="I26" s="6">
        <f t="shared" si="0"/>
        <v>0</v>
      </c>
      <c r="J26" s="7">
        <f t="shared" si="1"/>
        <v>0</v>
      </c>
      <c r="K26" s="4" t="s">
        <v>10</v>
      </c>
    </row>
    <row r="27" spans="1:11" ht="30" customHeight="1" x14ac:dyDescent="0.2">
      <c r="B27" s="51"/>
      <c r="C27" s="45"/>
      <c r="D27" s="59"/>
      <c r="E27" s="3" t="s">
        <v>68</v>
      </c>
      <c r="F27" s="3">
        <v>100</v>
      </c>
      <c r="G27" s="37" t="s">
        <v>9</v>
      </c>
      <c r="H27" s="33"/>
      <c r="I27" s="6">
        <f t="shared" si="0"/>
        <v>0</v>
      </c>
      <c r="J27" s="7">
        <f t="shared" si="1"/>
        <v>0</v>
      </c>
      <c r="K27" s="4" t="s">
        <v>10</v>
      </c>
    </row>
    <row r="28" spans="1:11" ht="30" customHeight="1" x14ac:dyDescent="0.2">
      <c r="B28" s="51"/>
      <c r="C28" s="45"/>
      <c r="D28" s="59"/>
      <c r="E28" s="3" t="s">
        <v>69</v>
      </c>
      <c r="F28" s="3">
        <v>200</v>
      </c>
      <c r="G28" s="37" t="s">
        <v>9</v>
      </c>
      <c r="H28" s="33"/>
      <c r="I28" s="6">
        <f t="shared" ref="I28" si="2">H28*F28</f>
        <v>0</v>
      </c>
      <c r="J28" s="7">
        <f t="shared" ref="J28" si="3">I28+I28*0.12</f>
        <v>0</v>
      </c>
      <c r="K28" s="4" t="s">
        <v>10</v>
      </c>
    </row>
    <row r="29" spans="1:11" ht="30" customHeight="1" x14ac:dyDescent="0.2">
      <c r="B29" s="53"/>
      <c r="C29" s="45"/>
      <c r="D29" s="60"/>
      <c r="E29" s="3" t="s">
        <v>62</v>
      </c>
      <c r="F29" s="3">
        <v>500</v>
      </c>
      <c r="G29" s="37" t="s">
        <v>107</v>
      </c>
      <c r="H29" s="33"/>
      <c r="I29" s="6">
        <f t="shared" ref="I29:I92" si="4">H29*F29</f>
        <v>0</v>
      </c>
      <c r="J29" s="7">
        <f t="shared" ref="J29:J92" si="5">I29+I29*0.12</f>
        <v>0</v>
      </c>
      <c r="K29" s="4" t="s">
        <v>10</v>
      </c>
    </row>
    <row r="30" spans="1:11" ht="30" customHeight="1" x14ac:dyDescent="0.2">
      <c r="B30" s="50">
        <f>B26+1</f>
        <v>3</v>
      </c>
      <c r="C30" s="45" t="s">
        <v>64</v>
      </c>
      <c r="D30" s="58" t="s">
        <v>153</v>
      </c>
      <c r="E30" s="3" t="s">
        <v>61</v>
      </c>
      <c r="F30" s="3">
        <v>50</v>
      </c>
      <c r="G30" s="37" t="s">
        <v>9</v>
      </c>
      <c r="H30" s="33"/>
      <c r="I30" s="6">
        <f t="shared" si="4"/>
        <v>0</v>
      </c>
      <c r="J30" s="7">
        <f t="shared" si="5"/>
        <v>0</v>
      </c>
      <c r="K30" s="4" t="s">
        <v>10</v>
      </c>
    </row>
    <row r="31" spans="1:11" ht="30" customHeight="1" x14ac:dyDescent="0.2">
      <c r="B31" s="51"/>
      <c r="C31" s="45"/>
      <c r="D31" s="59"/>
      <c r="E31" s="3" t="s">
        <v>68</v>
      </c>
      <c r="F31" s="3">
        <v>100</v>
      </c>
      <c r="G31" s="37" t="s">
        <v>9</v>
      </c>
      <c r="H31" s="33"/>
      <c r="I31" s="6">
        <f t="shared" si="4"/>
        <v>0</v>
      </c>
      <c r="J31" s="7">
        <f t="shared" si="5"/>
        <v>0</v>
      </c>
      <c r="K31" s="4" t="s">
        <v>10</v>
      </c>
    </row>
    <row r="32" spans="1:11" ht="30" customHeight="1" x14ac:dyDescent="0.2">
      <c r="B32" s="51"/>
      <c r="C32" s="45"/>
      <c r="D32" s="59"/>
      <c r="E32" s="3" t="s">
        <v>69</v>
      </c>
      <c r="F32" s="3">
        <v>200</v>
      </c>
      <c r="G32" s="37" t="s">
        <v>9</v>
      </c>
      <c r="H32" s="33"/>
      <c r="I32" s="6">
        <f t="shared" si="4"/>
        <v>0</v>
      </c>
      <c r="J32" s="7">
        <f t="shared" si="5"/>
        <v>0</v>
      </c>
      <c r="K32" s="4" t="s">
        <v>10</v>
      </c>
    </row>
    <row r="33" spans="2:11" ht="30" customHeight="1" x14ac:dyDescent="0.2">
      <c r="B33" s="53"/>
      <c r="C33" s="45"/>
      <c r="D33" s="60"/>
      <c r="E33" s="3" t="s">
        <v>62</v>
      </c>
      <c r="F33" s="3">
        <v>500</v>
      </c>
      <c r="G33" s="37" t="s">
        <v>107</v>
      </c>
      <c r="H33" s="33"/>
      <c r="I33" s="6">
        <f t="shared" si="4"/>
        <v>0</v>
      </c>
      <c r="J33" s="7">
        <f t="shared" si="5"/>
        <v>0</v>
      </c>
      <c r="K33" s="4" t="s">
        <v>10</v>
      </c>
    </row>
    <row r="34" spans="2:11" ht="21" customHeight="1" x14ac:dyDescent="0.2">
      <c r="B34" s="50">
        <f>B30+1</f>
        <v>4</v>
      </c>
      <c r="C34" s="45" t="s">
        <v>140</v>
      </c>
      <c r="D34" s="58" t="s">
        <v>114</v>
      </c>
      <c r="E34" s="3" t="s">
        <v>61</v>
      </c>
      <c r="F34" s="3">
        <v>50</v>
      </c>
      <c r="G34" s="37" t="s">
        <v>9</v>
      </c>
      <c r="H34" s="33"/>
      <c r="I34" s="6">
        <f t="shared" si="4"/>
        <v>0</v>
      </c>
      <c r="J34" s="7">
        <f t="shared" si="5"/>
        <v>0</v>
      </c>
      <c r="K34" s="4" t="s">
        <v>10</v>
      </c>
    </row>
    <row r="35" spans="2:11" ht="21" customHeight="1" x14ac:dyDescent="0.2">
      <c r="B35" s="51"/>
      <c r="C35" s="45"/>
      <c r="D35" s="59"/>
      <c r="E35" s="3" t="s">
        <v>68</v>
      </c>
      <c r="F35" s="3">
        <v>100</v>
      </c>
      <c r="G35" s="37" t="s">
        <v>9</v>
      </c>
      <c r="H35" s="33"/>
      <c r="I35" s="6">
        <f t="shared" si="4"/>
        <v>0</v>
      </c>
      <c r="J35" s="7">
        <f t="shared" si="5"/>
        <v>0</v>
      </c>
      <c r="K35" s="4" t="s">
        <v>10</v>
      </c>
    </row>
    <row r="36" spans="2:11" ht="21" customHeight="1" x14ac:dyDescent="0.2">
      <c r="B36" s="51"/>
      <c r="C36" s="45"/>
      <c r="D36" s="59"/>
      <c r="E36" s="3" t="s">
        <v>69</v>
      </c>
      <c r="F36" s="3">
        <v>200</v>
      </c>
      <c r="G36" s="37" t="s">
        <v>9</v>
      </c>
      <c r="H36" s="33"/>
      <c r="I36" s="6">
        <f t="shared" si="4"/>
        <v>0</v>
      </c>
      <c r="J36" s="7">
        <f t="shared" si="5"/>
        <v>0</v>
      </c>
      <c r="K36" s="4" t="s">
        <v>10</v>
      </c>
    </row>
    <row r="37" spans="2:11" ht="21" customHeight="1" x14ac:dyDescent="0.2">
      <c r="B37" s="53"/>
      <c r="C37" s="45"/>
      <c r="D37" s="60"/>
      <c r="E37" s="3" t="s">
        <v>62</v>
      </c>
      <c r="F37" s="3">
        <v>500</v>
      </c>
      <c r="G37" s="37" t="s">
        <v>107</v>
      </c>
      <c r="H37" s="33"/>
      <c r="I37" s="6">
        <f t="shared" si="4"/>
        <v>0</v>
      </c>
      <c r="J37" s="7">
        <f t="shared" si="5"/>
        <v>0</v>
      </c>
      <c r="K37" s="4" t="s">
        <v>10</v>
      </c>
    </row>
    <row r="38" spans="2:11" ht="21" customHeight="1" x14ac:dyDescent="0.2">
      <c r="B38" s="50">
        <f>B34+1</f>
        <v>5</v>
      </c>
      <c r="C38" s="45" t="s">
        <v>141</v>
      </c>
      <c r="D38" s="58" t="s">
        <v>115</v>
      </c>
      <c r="E38" s="3" t="s">
        <v>61</v>
      </c>
      <c r="F38" s="3">
        <v>50</v>
      </c>
      <c r="G38" s="37" t="s">
        <v>9</v>
      </c>
      <c r="H38" s="33"/>
      <c r="I38" s="6">
        <f t="shared" si="4"/>
        <v>0</v>
      </c>
      <c r="J38" s="7">
        <f t="shared" si="5"/>
        <v>0</v>
      </c>
      <c r="K38" s="4" t="s">
        <v>10</v>
      </c>
    </row>
    <row r="39" spans="2:11" ht="21" customHeight="1" x14ac:dyDescent="0.2">
      <c r="B39" s="51"/>
      <c r="C39" s="45"/>
      <c r="D39" s="59"/>
      <c r="E39" s="3" t="s">
        <v>68</v>
      </c>
      <c r="F39" s="3">
        <v>100</v>
      </c>
      <c r="G39" s="37" t="s">
        <v>9</v>
      </c>
      <c r="H39" s="33"/>
      <c r="I39" s="6">
        <f t="shared" si="4"/>
        <v>0</v>
      </c>
      <c r="J39" s="7">
        <f t="shared" si="5"/>
        <v>0</v>
      </c>
      <c r="K39" s="4" t="s">
        <v>10</v>
      </c>
    </row>
    <row r="40" spans="2:11" ht="21" customHeight="1" x14ac:dyDescent="0.2">
      <c r="B40" s="51"/>
      <c r="C40" s="45"/>
      <c r="D40" s="59"/>
      <c r="E40" s="3" t="s">
        <v>69</v>
      </c>
      <c r="F40" s="3">
        <v>200</v>
      </c>
      <c r="G40" s="37" t="s">
        <v>9</v>
      </c>
      <c r="H40" s="33"/>
      <c r="I40" s="6">
        <f t="shared" si="4"/>
        <v>0</v>
      </c>
      <c r="J40" s="7">
        <f t="shared" si="5"/>
        <v>0</v>
      </c>
      <c r="K40" s="4" t="s">
        <v>10</v>
      </c>
    </row>
    <row r="41" spans="2:11" ht="21" customHeight="1" x14ac:dyDescent="0.2">
      <c r="B41" s="53"/>
      <c r="C41" s="45"/>
      <c r="D41" s="60"/>
      <c r="E41" s="3" t="s">
        <v>62</v>
      </c>
      <c r="F41" s="3">
        <v>500</v>
      </c>
      <c r="G41" s="37" t="s">
        <v>107</v>
      </c>
      <c r="H41" s="33"/>
      <c r="I41" s="6">
        <f t="shared" si="4"/>
        <v>0</v>
      </c>
      <c r="J41" s="7">
        <f t="shared" si="5"/>
        <v>0</v>
      </c>
      <c r="K41" s="4" t="s">
        <v>10</v>
      </c>
    </row>
    <row r="42" spans="2:11" ht="21" customHeight="1" x14ac:dyDescent="0.2">
      <c r="B42" s="50">
        <v>6</v>
      </c>
      <c r="C42" s="45" t="s">
        <v>65</v>
      </c>
      <c r="D42" s="58" t="s">
        <v>116</v>
      </c>
      <c r="E42" s="3" t="s">
        <v>61</v>
      </c>
      <c r="F42" s="3">
        <v>50</v>
      </c>
      <c r="G42" s="37" t="s">
        <v>9</v>
      </c>
      <c r="H42" s="33"/>
      <c r="I42" s="6">
        <f t="shared" si="4"/>
        <v>0</v>
      </c>
      <c r="J42" s="7">
        <f t="shared" si="5"/>
        <v>0</v>
      </c>
      <c r="K42" s="4" t="s">
        <v>10</v>
      </c>
    </row>
    <row r="43" spans="2:11" ht="21" customHeight="1" x14ac:dyDescent="0.2">
      <c r="B43" s="51"/>
      <c r="C43" s="45"/>
      <c r="D43" s="59"/>
      <c r="E43" s="3" t="s">
        <v>68</v>
      </c>
      <c r="F43" s="3">
        <v>100</v>
      </c>
      <c r="G43" s="37" t="s">
        <v>9</v>
      </c>
      <c r="H43" s="33"/>
      <c r="I43" s="6">
        <f t="shared" si="4"/>
        <v>0</v>
      </c>
      <c r="J43" s="7">
        <f t="shared" si="5"/>
        <v>0</v>
      </c>
      <c r="K43" s="4" t="s">
        <v>10</v>
      </c>
    </row>
    <row r="44" spans="2:11" ht="21" customHeight="1" x14ac:dyDescent="0.2">
      <c r="B44" s="51"/>
      <c r="C44" s="45"/>
      <c r="D44" s="59"/>
      <c r="E44" s="3" t="s">
        <v>69</v>
      </c>
      <c r="F44" s="3">
        <v>200</v>
      </c>
      <c r="G44" s="37" t="s">
        <v>9</v>
      </c>
      <c r="H44" s="33"/>
      <c r="I44" s="6">
        <f t="shared" si="4"/>
        <v>0</v>
      </c>
      <c r="J44" s="7">
        <f t="shared" si="5"/>
        <v>0</v>
      </c>
      <c r="K44" s="4" t="s">
        <v>10</v>
      </c>
    </row>
    <row r="45" spans="2:11" ht="21" customHeight="1" x14ac:dyDescent="0.2">
      <c r="B45" s="53"/>
      <c r="C45" s="45"/>
      <c r="D45" s="60"/>
      <c r="E45" s="3" t="s">
        <v>62</v>
      </c>
      <c r="F45" s="3">
        <v>500</v>
      </c>
      <c r="G45" s="37" t="s">
        <v>107</v>
      </c>
      <c r="H45" s="33"/>
      <c r="I45" s="6">
        <f t="shared" si="4"/>
        <v>0</v>
      </c>
      <c r="J45" s="7">
        <f t="shared" si="5"/>
        <v>0</v>
      </c>
      <c r="K45" s="4" t="s">
        <v>10</v>
      </c>
    </row>
    <row r="46" spans="2:11" ht="45.75" customHeight="1" x14ac:dyDescent="0.2">
      <c r="B46" s="50">
        <v>7</v>
      </c>
      <c r="C46" s="48" t="s">
        <v>74</v>
      </c>
      <c r="D46" s="48" t="s">
        <v>142</v>
      </c>
      <c r="E46" s="3" t="s">
        <v>67</v>
      </c>
      <c r="F46" s="3">
        <v>200</v>
      </c>
      <c r="G46" s="9" t="s">
        <v>123</v>
      </c>
      <c r="H46" s="33"/>
      <c r="I46" s="6">
        <f t="shared" si="4"/>
        <v>0</v>
      </c>
      <c r="J46" s="7">
        <f t="shared" si="5"/>
        <v>0</v>
      </c>
      <c r="K46" s="4" t="s">
        <v>10</v>
      </c>
    </row>
    <row r="47" spans="2:11" ht="45.75" customHeight="1" x14ac:dyDescent="0.2">
      <c r="B47" s="51"/>
      <c r="C47" s="49"/>
      <c r="D47" s="49"/>
      <c r="E47" s="3" t="s">
        <v>70</v>
      </c>
      <c r="F47" s="3">
        <v>500</v>
      </c>
      <c r="G47" s="9" t="s">
        <v>124</v>
      </c>
      <c r="H47" s="33"/>
      <c r="I47" s="6">
        <f t="shared" si="4"/>
        <v>0</v>
      </c>
      <c r="J47" s="7">
        <f t="shared" si="5"/>
        <v>0</v>
      </c>
      <c r="K47" s="4" t="s">
        <v>10</v>
      </c>
    </row>
    <row r="48" spans="2:11" ht="45.75" customHeight="1" x14ac:dyDescent="0.2">
      <c r="B48" s="53"/>
      <c r="C48" s="52"/>
      <c r="D48" s="52"/>
      <c r="E48" s="3" t="s">
        <v>66</v>
      </c>
      <c r="F48" s="3">
        <v>1000</v>
      </c>
      <c r="G48" s="9" t="s">
        <v>71</v>
      </c>
      <c r="H48" s="33"/>
      <c r="I48" s="6">
        <f t="shared" si="4"/>
        <v>0</v>
      </c>
      <c r="J48" s="7">
        <f t="shared" si="5"/>
        <v>0</v>
      </c>
      <c r="K48" s="4" t="s">
        <v>10</v>
      </c>
    </row>
    <row r="49" spans="2:11" ht="37.5" customHeight="1" x14ac:dyDescent="0.2">
      <c r="B49" s="50">
        <v>8</v>
      </c>
      <c r="C49" s="48" t="s">
        <v>75</v>
      </c>
      <c r="D49" s="48" t="s">
        <v>76</v>
      </c>
      <c r="E49" s="3" t="s">
        <v>67</v>
      </c>
      <c r="F49" s="3">
        <v>200</v>
      </c>
      <c r="G49" s="9" t="s">
        <v>123</v>
      </c>
      <c r="H49" s="33"/>
      <c r="I49" s="6">
        <f t="shared" si="4"/>
        <v>0</v>
      </c>
      <c r="J49" s="7">
        <f t="shared" si="5"/>
        <v>0</v>
      </c>
      <c r="K49" s="4" t="s">
        <v>10</v>
      </c>
    </row>
    <row r="50" spans="2:11" ht="37.5" customHeight="1" x14ac:dyDescent="0.2">
      <c r="B50" s="51"/>
      <c r="C50" s="49"/>
      <c r="D50" s="49"/>
      <c r="E50" s="3" t="s">
        <v>70</v>
      </c>
      <c r="F50" s="3">
        <v>500</v>
      </c>
      <c r="G50" s="9" t="s">
        <v>124</v>
      </c>
      <c r="H50" s="33"/>
      <c r="I50" s="6">
        <f t="shared" si="4"/>
        <v>0</v>
      </c>
      <c r="J50" s="7">
        <f t="shared" si="5"/>
        <v>0</v>
      </c>
      <c r="K50" s="4" t="s">
        <v>10</v>
      </c>
    </row>
    <row r="51" spans="2:11" ht="37.5" customHeight="1" x14ac:dyDescent="0.2">
      <c r="B51" s="53"/>
      <c r="C51" s="52"/>
      <c r="D51" s="52"/>
      <c r="E51" s="3" t="s">
        <v>66</v>
      </c>
      <c r="F51" s="3">
        <v>1000</v>
      </c>
      <c r="G51" s="9" t="s">
        <v>71</v>
      </c>
      <c r="H51" s="33"/>
      <c r="I51" s="6">
        <f t="shared" si="4"/>
        <v>0</v>
      </c>
      <c r="J51" s="7">
        <f t="shared" si="5"/>
        <v>0</v>
      </c>
      <c r="K51" s="4" t="s">
        <v>10</v>
      </c>
    </row>
    <row r="52" spans="2:11" ht="27" customHeight="1" x14ac:dyDescent="0.2">
      <c r="B52" s="50">
        <v>9</v>
      </c>
      <c r="C52" s="45" t="s">
        <v>143</v>
      </c>
      <c r="D52" s="48" t="s">
        <v>144</v>
      </c>
      <c r="E52" s="3" t="s">
        <v>67</v>
      </c>
      <c r="F52" s="3">
        <v>200</v>
      </c>
      <c r="G52" s="9" t="s">
        <v>123</v>
      </c>
      <c r="H52" s="33"/>
      <c r="I52" s="6">
        <f t="shared" si="4"/>
        <v>0</v>
      </c>
      <c r="J52" s="7">
        <f t="shared" si="5"/>
        <v>0</v>
      </c>
      <c r="K52" s="4" t="s">
        <v>10</v>
      </c>
    </row>
    <row r="53" spans="2:11" ht="27" customHeight="1" x14ac:dyDescent="0.2">
      <c r="B53" s="51"/>
      <c r="C53" s="45"/>
      <c r="D53" s="49"/>
      <c r="E53" s="3" t="s">
        <v>70</v>
      </c>
      <c r="F53" s="3">
        <v>500</v>
      </c>
      <c r="G53" s="9" t="s">
        <v>124</v>
      </c>
      <c r="H53" s="33"/>
      <c r="I53" s="6">
        <f t="shared" si="4"/>
        <v>0</v>
      </c>
      <c r="J53" s="7">
        <f t="shared" si="5"/>
        <v>0</v>
      </c>
      <c r="K53" s="4" t="s">
        <v>10</v>
      </c>
    </row>
    <row r="54" spans="2:11" ht="27" customHeight="1" x14ac:dyDescent="0.2">
      <c r="B54" s="53"/>
      <c r="C54" s="45"/>
      <c r="D54" s="52"/>
      <c r="E54" s="3" t="s">
        <v>66</v>
      </c>
      <c r="F54" s="3">
        <v>1000</v>
      </c>
      <c r="G54" s="9" t="s">
        <v>71</v>
      </c>
      <c r="H54" s="33"/>
      <c r="I54" s="6">
        <f t="shared" si="4"/>
        <v>0</v>
      </c>
      <c r="J54" s="7">
        <f t="shared" si="5"/>
        <v>0</v>
      </c>
      <c r="K54" s="4" t="s">
        <v>10</v>
      </c>
    </row>
    <row r="55" spans="2:11" ht="69" customHeight="1" x14ac:dyDescent="0.2">
      <c r="B55" s="50">
        <v>10</v>
      </c>
      <c r="C55" s="45" t="s">
        <v>73</v>
      </c>
      <c r="D55" s="48" t="s">
        <v>72</v>
      </c>
      <c r="E55" s="3" t="s">
        <v>67</v>
      </c>
      <c r="F55" s="3">
        <v>200</v>
      </c>
      <c r="G55" s="9" t="s">
        <v>123</v>
      </c>
      <c r="H55" s="33"/>
      <c r="I55" s="6">
        <f t="shared" si="4"/>
        <v>0</v>
      </c>
      <c r="J55" s="7">
        <f t="shared" si="5"/>
        <v>0</v>
      </c>
      <c r="K55" s="4" t="s">
        <v>10</v>
      </c>
    </row>
    <row r="56" spans="2:11" ht="69" customHeight="1" x14ac:dyDescent="0.2">
      <c r="B56" s="51"/>
      <c r="C56" s="45"/>
      <c r="D56" s="49"/>
      <c r="E56" s="3" t="s">
        <v>70</v>
      </c>
      <c r="F56" s="3">
        <v>500</v>
      </c>
      <c r="G56" s="9" t="s">
        <v>124</v>
      </c>
      <c r="H56" s="33"/>
      <c r="I56" s="6">
        <f t="shared" si="4"/>
        <v>0</v>
      </c>
      <c r="J56" s="7">
        <f t="shared" si="5"/>
        <v>0</v>
      </c>
      <c r="K56" s="4" t="s">
        <v>10</v>
      </c>
    </row>
    <row r="57" spans="2:11" ht="69" customHeight="1" x14ac:dyDescent="0.2">
      <c r="B57" s="53"/>
      <c r="C57" s="45"/>
      <c r="D57" s="52"/>
      <c r="E57" s="3" t="s">
        <v>66</v>
      </c>
      <c r="F57" s="3">
        <v>1000</v>
      </c>
      <c r="G57" s="9" t="s">
        <v>71</v>
      </c>
      <c r="H57" s="33"/>
      <c r="I57" s="6">
        <f t="shared" si="4"/>
        <v>0</v>
      </c>
      <c r="J57" s="7">
        <f t="shared" si="5"/>
        <v>0</v>
      </c>
      <c r="K57" s="4" t="s">
        <v>10</v>
      </c>
    </row>
    <row r="58" spans="2:11" ht="28.5" customHeight="1" x14ac:dyDescent="0.2">
      <c r="B58" s="50">
        <v>11</v>
      </c>
      <c r="C58" s="61" t="s">
        <v>77</v>
      </c>
      <c r="D58" s="48" t="s">
        <v>79</v>
      </c>
      <c r="E58" s="3" t="s">
        <v>67</v>
      </c>
      <c r="F58" s="3">
        <v>200</v>
      </c>
      <c r="G58" s="9" t="s">
        <v>123</v>
      </c>
      <c r="H58" s="33"/>
      <c r="I58" s="6">
        <f t="shared" si="4"/>
        <v>0</v>
      </c>
      <c r="J58" s="7">
        <f t="shared" si="5"/>
        <v>0</v>
      </c>
      <c r="K58" s="4" t="s">
        <v>10</v>
      </c>
    </row>
    <row r="59" spans="2:11" ht="28.5" customHeight="1" x14ac:dyDescent="0.2">
      <c r="B59" s="51"/>
      <c r="C59" s="62"/>
      <c r="D59" s="49"/>
      <c r="E59" s="3" t="s">
        <v>70</v>
      </c>
      <c r="F59" s="3">
        <v>500</v>
      </c>
      <c r="G59" s="9" t="s">
        <v>124</v>
      </c>
      <c r="H59" s="33"/>
      <c r="I59" s="6">
        <f t="shared" si="4"/>
        <v>0</v>
      </c>
      <c r="J59" s="7">
        <f t="shared" si="5"/>
        <v>0</v>
      </c>
      <c r="K59" s="4" t="s">
        <v>10</v>
      </c>
    </row>
    <row r="60" spans="2:11" ht="28.5" customHeight="1" x14ac:dyDescent="0.2">
      <c r="B60" s="51"/>
      <c r="C60" s="62"/>
      <c r="D60" s="49"/>
      <c r="E60" s="3" t="s">
        <v>97</v>
      </c>
      <c r="F60" s="3">
        <v>1000</v>
      </c>
      <c r="G60" s="9" t="s">
        <v>71</v>
      </c>
      <c r="H60" s="33"/>
      <c r="I60" s="6">
        <f t="shared" si="4"/>
        <v>0</v>
      </c>
      <c r="J60" s="7">
        <f t="shared" si="5"/>
        <v>0</v>
      </c>
      <c r="K60" s="4" t="s">
        <v>10</v>
      </c>
    </row>
    <row r="61" spans="2:11" ht="28.5" customHeight="1" x14ac:dyDescent="0.2">
      <c r="B61" s="53"/>
      <c r="C61" s="63"/>
      <c r="D61" s="52"/>
      <c r="E61" s="3" t="s">
        <v>118</v>
      </c>
      <c r="F61" s="3">
        <v>5000</v>
      </c>
      <c r="G61" s="9" t="s">
        <v>117</v>
      </c>
      <c r="H61" s="33"/>
      <c r="I61" s="6">
        <f t="shared" si="4"/>
        <v>0</v>
      </c>
      <c r="J61" s="7">
        <f t="shared" si="5"/>
        <v>0</v>
      </c>
      <c r="K61" s="4" t="s">
        <v>10</v>
      </c>
    </row>
    <row r="62" spans="2:11" ht="40.5" customHeight="1" x14ac:dyDescent="0.2">
      <c r="B62" s="50">
        <v>12</v>
      </c>
      <c r="C62" s="61" t="s">
        <v>78</v>
      </c>
      <c r="D62" s="48" t="s">
        <v>80</v>
      </c>
      <c r="E62" s="3" t="s">
        <v>67</v>
      </c>
      <c r="F62" s="3">
        <v>200</v>
      </c>
      <c r="G62" s="9" t="s">
        <v>123</v>
      </c>
      <c r="H62" s="33"/>
      <c r="I62" s="6">
        <f t="shared" si="4"/>
        <v>0</v>
      </c>
      <c r="J62" s="7">
        <f t="shared" si="5"/>
        <v>0</v>
      </c>
      <c r="K62" s="4" t="s">
        <v>10</v>
      </c>
    </row>
    <row r="63" spans="2:11" ht="40.5" customHeight="1" x14ac:dyDescent="0.2">
      <c r="B63" s="51"/>
      <c r="C63" s="62"/>
      <c r="D63" s="49"/>
      <c r="E63" s="3" t="s">
        <v>70</v>
      </c>
      <c r="F63" s="3">
        <v>500</v>
      </c>
      <c r="G63" s="9" t="s">
        <v>124</v>
      </c>
      <c r="H63" s="33"/>
      <c r="I63" s="6">
        <f t="shared" si="4"/>
        <v>0</v>
      </c>
      <c r="J63" s="7">
        <f t="shared" si="5"/>
        <v>0</v>
      </c>
      <c r="K63" s="4" t="s">
        <v>10</v>
      </c>
    </row>
    <row r="64" spans="2:11" ht="40.5" customHeight="1" x14ac:dyDescent="0.2">
      <c r="B64" s="53"/>
      <c r="C64" s="63"/>
      <c r="D64" s="52"/>
      <c r="E64" s="3" t="s">
        <v>66</v>
      </c>
      <c r="F64" s="3">
        <v>1000</v>
      </c>
      <c r="G64" s="9" t="s">
        <v>71</v>
      </c>
      <c r="H64" s="33"/>
      <c r="I64" s="6">
        <f t="shared" si="4"/>
        <v>0</v>
      </c>
      <c r="J64" s="7">
        <f t="shared" si="5"/>
        <v>0</v>
      </c>
      <c r="K64" s="4" t="s">
        <v>10</v>
      </c>
    </row>
    <row r="65" spans="2:11" ht="30" customHeight="1" x14ac:dyDescent="0.2">
      <c r="B65" s="44">
        <v>13</v>
      </c>
      <c r="C65" s="64" t="s">
        <v>83</v>
      </c>
      <c r="D65" s="48" t="s">
        <v>84</v>
      </c>
      <c r="E65" s="3" t="s">
        <v>67</v>
      </c>
      <c r="F65" s="3">
        <v>200</v>
      </c>
      <c r="G65" s="9" t="s">
        <v>123</v>
      </c>
      <c r="H65" s="33"/>
      <c r="I65" s="6">
        <f t="shared" si="4"/>
        <v>0</v>
      </c>
      <c r="J65" s="7">
        <f t="shared" si="5"/>
        <v>0</v>
      </c>
      <c r="K65" s="4" t="s">
        <v>10</v>
      </c>
    </row>
    <row r="66" spans="2:11" ht="30" customHeight="1" x14ac:dyDescent="0.2">
      <c r="B66" s="44"/>
      <c r="C66" s="64"/>
      <c r="D66" s="49"/>
      <c r="E66" s="3" t="s">
        <v>70</v>
      </c>
      <c r="F66" s="3">
        <v>500</v>
      </c>
      <c r="G66" s="9" t="s">
        <v>124</v>
      </c>
      <c r="H66" s="33"/>
      <c r="I66" s="6">
        <f t="shared" si="4"/>
        <v>0</v>
      </c>
      <c r="J66" s="7">
        <f t="shared" si="5"/>
        <v>0</v>
      </c>
      <c r="K66" s="4" t="s">
        <v>10</v>
      </c>
    </row>
    <row r="67" spans="2:11" ht="30" customHeight="1" x14ac:dyDescent="0.2">
      <c r="B67" s="44"/>
      <c r="C67" s="64"/>
      <c r="D67" s="52"/>
      <c r="E67" s="3" t="s">
        <v>66</v>
      </c>
      <c r="F67" s="3">
        <v>1000</v>
      </c>
      <c r="G67" s="9" t="s">
        <v>71</v>
      </c>
      <c r="H67" s="33"/>
      <c r="I67" s="6">
        <f t="shared" si="4"/>
        <v>0</v>
      </c>
      <c r="J67" s="7">
        <f t="shared" si="5"/>
        <v>0</v>
      </c>
      <c r="K67" s="4" t="s">
        <v>10</v>
      </c>
    </row>
    <row r="68" spans="2:11" ht="41.25" customHeight="1" x14ac:dyDescent="0.2">
      <c r="B68" s="44">
        <v>14</v>
      </c>
      <c r="C68" s="64" t="s">
        <v>81</v>
      </c>
      <c r="D68" s="48" t="s">
        <v>82</v>
      </c>
      <c r="E68" s="3" t="s">
        <v>67</v>
      </c>
      <c r="F68" s="3">
        <v>200</v>
      </c>
      <c r="G68" s="9" t="s">
        <v>123</v>
      </c>
      <c r="H68" s="33"/>
      <c r="I68" s="6">
        <f t="shared" si="4"/>
        <v>0</v>
      </c>
      <c r="J68" s="7">
        <f t="shared" si="5"/>
        <v>0</v>
      </c>
      <c r="K68" s="4" t="s">
        <v>10</v>
      </c>
    </row>
    <row r="69" spans="2:11" ht="41.25" customHeight="1" x14ac:dyDescent="0.2">
      <c r="B69" s="44"/>
      <c r="C69" s="64"/>
      <c r="D69" s="49"/>
      <c r="E69" s="3" t="s">
        <v>70</v>
      </c>
      <c r="F69" s="3">
        <v>500</v>
      </c>
      <c r="G69" s="9" t="s">
        <v>124</v>
      </c>
      <c r="H69" s="33"/>
      <c r="I69" s="6">
        <f t="shared" si="4"/>
        <v>0</v>
      </c>
      <c r="J69" s="7">
        <f t="shared" si="5"/>
        <v>0</v>
      </c>
      <c r="K69" s="4" t="s">
        <v>10</v>
      </c>
    </row>
    <row r="70" spans="2:11" ht="41.25" customHeight="1" x14ac:dyDescent="0.2">
      <c r="B70" s="44"/>
      <c r="C70" s="64"/>
      <c r="D70" s="52"/>
      <c r="E70" s="3" t="s">
        <v>66</v>
      </c>
      <c r="F70" s="3">
        <v>1000</v>
      </c>
      <c r="G70" s="9" t="s">
        <v>71</v>
      </c>
      <c r="H70" s="33"/>
      <c r="I70" s="6">
        <f t="shared" si="4"/>
        <v>0</v>
      </c>
      <c r="J70" s="7">
        <f t="shared" si="5"/>
        <v>0</v>
      </c>
      <c r="K70" s="4" t="s">
        <v>10</v>
      </c>
    </row>
    <row r="71" spans="2:11" ht="24" customHeight="1" x14ac:dyDescent="0.2">
      <c r="B71" s="44">
        <v>15</v>
      </c>
      <c r="C71" s="46" t="s">
        <v>145</v>
      </c>
      <c r="D71" s="46" t="s">
        <v>146</v>
      </c>
      <c r="E71" s="3" t="s">
        <v>61</v>
      </c>
      <c r="F71" s="3">
        <v>50</v>
      </c>
      <c r="G71" s="9" t="s">
        <v>125</v>
      </c>
      <c r="H71" s="33"/>
      <c r="I71" s="6">
        <f t="shared" si="4"/>
        <v>0</v>
      </c>
      <c r="J71" s="7">
        <f t="shared" si="5"/>
        <v>0</v>
      </c>
      <c r="K71" s="4" t="s">
        <v>10</v>
      </c>
    </row>
    <row r="72" spans="2:11" x14ac:dyDescent="0.2">
      <c r="B72" s="44"/>
      <c r="C72" s="46"/>
      <c r="D72" s="46"/>
      <c r="E72" s="3" t="s">
        <v>119</v>
      </c>
      <c r="F72" s="3">
        <v>100</v>
      </c>
      <c r="G72" s="9" t="s">
        <v>125</v>
      </c>
      <c r="H72" s="33"/>
      <c r="I72" s="6">
        <f t="shared" si="4"/>
        <v>0</v>
      </c>
      <c r="J72" s="7">
        <f t="shared" si="5"/>
        <v>0</v>
      </c>
      <c r="K72" s="4" t="s">
        <v>10</v>
      </c>
    </row>
    <row r="73" spans="2:11" ht="31.5" customHeight="1" x14ac:dyDescent="0.2">
      <c r="B73" s="65">
        <v>16</v>
      </c>
      <c r="C73" s="58" t="s">
        <v>31</v>
      </c>
      <c r="D73" s="68" t="s">
        <v>32</v>
      </c>
      <c r="E73" s="3" t="s">
        <v>67</v>
      </c>
      <c r="F73" s="3">
        <v>200</v>
      </c>
      <c r="G73" s="9" t="s">
        <v>123</v>
      </c>
      <c r="H73" s="33"/>
      <c r="I73" s="6">
        <f t="shared" si="4"/>
        <v>0</v>
      </c>
      <c r="J73" s="7">
        <f t="shared" si="5"/>
        <v>0</v>
      </c>
      <c r="K73" s="4" t="s">
        <v>10</v>
      </c>
    </row>
    <row r="74" spans="2:11" ht="31.5" customHeight="1" x14ac:dyDescent="0.2">
      <c r="B74" s="66"/>
      <c r="C74" s="59"/>
      <c r="D74" s="69"/>
      <c r="E74" s="3" t="s">
        <v>70</v>
      </c>
      <c r="F74" s="3">
        <v>500</v>
      </c>
      <c r="G74" s="9" t="s">
        <v>124</v>
      </c>
      <c r="H74" s="33"/>
      <c r="I74" s="6">
        <f t="shared" si="4"/>
        <v>0</v>
      </c>
      <c r="J74" s="7">
        <f t="shared" si="5"/>
        <v>0</v>
      </c>
      <c r="K74" s="4" t="s">
        <v>10</v>
      </c>
    </row>
    <row r="75" spans="2:11" ht="31.5" customHeight="1" x14ac:dyDescent="0.2">
      <c r="B75" s="66"/>
      <c r="C75" s="59"/>
      <c r="D75" s="69"/>
      <c r="E75" s="3" t="s">
        <v>122</v>
      </c>
      <c r="F75" s="3">
        <v>1000</v>
      </c>
      <c r="G75" s="9" t="s">
        <v>71</v>
      </c>
      <c r="H75" s="33"/>
      <c r="I75" s="6">
        <f t="shared" si="4"/>
        <v>0</v>
      </c>
      <c r="J75" s="7">
        <f t="shared" si="5"/>
        <v>0</v>
      </c>
      <c r="K75" s="4" t="s">
        <v>10</v>
      </c>
    </row>
    <row r="76" spans="2:11" ht="31.5" customHeight="1" x14ac:dyDescent="0.2">
      <c r="B76" s="67"/>
      <c r="C76" s="60"/>
      <c r="D76" s="70"/>
      <c r="E76" s="3" t="s">
        <v>121</v>
      </c>
      <c r="F76" s="3">
        <v>3000</v>
      </c>
      <c r="G76" s="9" t="s">
        <v>71</v>
      </c>
      <c r="H76" s="33"/>
      <c r="I76" s="6">
        <f t="shared" si="4"/>
        <v>0</v>
      </c>
      <c r="J76" s="7">
        <f t="shared" si="5"/>
        <v>0</v>
      </c>
      <c r="K76" s="4" t="s">
        <v>10</v>
      </c>
    </row>
    <row r="77" spans="2:11" ht="30.75" customHeight="1" x14ac:dyDescent="0.2">
      <c r="B77" s="65">
        <v>17</v>
      </c>
      <c r="C77" s="58" t="s">
        <v>33</v>
      </c>
      <c r="D77" s="71" t="s">
        <v>34</v>
      </c>
      <c r="E77" s="3" t="s">
        <v>67</v>
      </c>
      <c r="F77" s="3">
        <v>200</v>
      </c>
      <c r="G77" s="9" t="s">
        <v>123</v>
      </c>
      <c r="H77" s="33"/>
      <c r="I77" s="6">
        <f t="shared" si="4"/>
        <v>0</v>
      </c>
      <c r="J77" s="7">
        <f t="shared" si="5"/>
        <v>0</v>
      </c>
      <c r="K77" s="4" t="s">
        <v>10</v>
      </c>
    </row>
    <row r="78" spans="2:11" ht="30.75" customHeight="1" x14ac:dyDescent="0.2">
      <c r="B78" s="66"/>
      <c r="C78" s="59"/>
      <c r="D78" s="72"/>
      <c r="E78" s="3" t="s">
        <v>70</v>
      </c>
      <c r="F78" s="3">
        <v>500</v>
      </c>
      <c r="G78" s="9" t="s">
        <v>124</v>
      </c>
      <c r="H78" s="33"/>
      <c r="I78" s="6">
        <f t="shared" si="4"/>
        <v>0</v>
      </c>
      <c r="J78" s="7">
        <f t="shared" si="5"/>
        <v>0</v>
      </c>
      <c r="K78" s="4" t="s">
        <v>10</v>
      </c>
    </row>
    <row r="79" spans="2:11" ht="30.75" customHeight="1" x14ac:dyDescent="0.2">
      <c r="B79" s="66"/>
      <c r="C79" s="59"/>
      <c r="D79" s="72"/>
      <c r="E79" s="3" t="s">
        <v>122</v>
      </c>
      <c r="F79" s="3">
        <v>1000</v>
      </c>
      <c r="G79" s="9" t="s">
        <v>71</v>
      </c>
      <c r="H79" s="33"/>
      <c r="I79" s="6">
        <f t="shared" si="4"/>
        <v>0</v>
      </c>
      <c r="J79" s="7">
        <f t="shared" si="5"/>
        <v>0</v>
      </c>
      <c r="K79" s="4" t="s">
        <v>10</v>
      </c>
    </row>
    <row r="80" spans="2:11" ht="30.75" customHeight="1" x14ac:dyDescent="0.2">
      <c r="B80" s="67"/>
      <c r="C80" s="60"/>
      <c r="D80" s="73"/>
      <c r="E80" s="3" t="s">
        <v>121</v>
      </c>
      <c r="F80" s="3">
        <v>3000</v>
      </c>
      <c r="G80" s="9" t="s">
        <v>71</v>
      </c>
      <c r="H80" s="33"/>
      <c r="I80" s="6">
        <f t="shared" si="4"/>
        <v>0</v>
      </c>
      <c r="J80" s="7">
        <f t="shared" si="5"/>
        <v>0</v>
      </c>
      <c r="K80" s="4" t="s">
        <v>10</v>
      </c>
    </row>
    <row r="81" spans="2:11" ht="50.25" customHeight="1" x14ac:dyDescent="0.2">
      <c r="B81" s="65">
        <v>18</v>
      </c>
      <c r="C81" s="58" t="s">
        <v>94</v>
      </c>
      <c r="D81" s="74" t="s">
        <v>126</v>
      </c>
      <c r="E81" s="3" t="s">
        <v>67</v>
      </c>
      <c r="F81" s="3">
        <v>200</v>
      </c>
      <c r="G81" s="9" t="s">
        <v>123</v>
      </c>
      <c r="H81" s="33"/>
      <c r="I81" s="6">
        <f t="shared" si="4"/>
        <v>0</v>
      </c>
      <c r="J81" s="7">
        <f t="shared" si="5"/>
        <v>0</v>
      </c>
      <c r="K81" s="4" t="s">
        <v>10</v>
      </c>
    </row>
    <row r="82" spans="2:11" ht="50.25" customHeight="1" x14ac:dyDescent="0.2">
      <c r="B82" s="66"/>
      <c r="C82" s="59"/>
      <c r="D82" s="75"/>
      <c r="E82" s="3" t="s">
        <v>70</v>
      </c>
      <c r="F82" s="3">
        <v>500</v>
      </c>
      <c r="G82" s="9" t="s">
        <v>124</v>
      </c>
      <c r="H82" s="33"/>
      <c r="I82" s="6">
        <f t="shared" si="4"/>
        <v>0</v>
      </c>
      <c r="J82" s="7">
        <f t="shared" si="5"/>
        <v>0</v>
      </c>
      <c r="K82" s="4" t="s">
        <v>10</v>
      </c>
    </row>
    <row r="83" spans="2:11" ht="50.25" customHeight="1" x14ac:dyDescent="0.2">
      <c r="B83" s="66"/>
      <c r="C83" s="59"/>
      <c r="D83" s="75"/>
      <c r="E83" s="3" t="s">
        <v>122</v>
      </c>
      <c r="F83" s="3">
        <v>1000</v>
      </c>
      <c r="G83" s="9" t="s">
        <v>71</v>
      </c>
      <c r="H83" s="33"/>
      <c r="I83" s="6">
        <f t="shared" si="4"/>
        <v>0</v>
      </c>
      <c r="J83" s="7">
        <f t="shared" si="5"/>
        <v>0</v>
      </c>
      <c r="K83" s="4" t="s">
        <v>10</v>
      </c>
    </row>
    <row r="84" spans="2:11" ht="50.25" customHeight="1" x14ac:dyDescent="0.2">
      <c r="B84" s="67"/>
      <c r="C84" s="60"/>
      <c r="D84" s="76"/>
      <c r="E84" s="3" t="s">
        <v>121</v>
      </c>
      <c r="F84" s="3">
        <v>3000</v>
      </c>
      <c r="G84" s="9" t="s">
        <v>71</v>
      </c>
      <c r="H84" s="33"/>
      <c r="I84" s="6">
        <f t="shared" si="4"/>
        <v>0</v>
      </c>
      <c r="J84" s="7">
        <f t="shared" si="5"/>
        <v>0</v>
      </c>
      <c r="K84" s="4" t="s">
        <v>10</v>
      </c>
    </row>
    <row r="85" spans="2:11" ht="48" customHeight="1" x14ac:dyDescent="0.2">
      <c r="B85" s="65">
        <v>19</v>
      </c>
      <c r="C85" s="58" t="s">
        <v>85</v>
      </c>
      <c r="D85" s="68" t="s">
        <v>127</v>
      </c>
      <c r="E85" s="3" t="s">
        <v>67</v>
      </c>
      <c r="F85" s="3">
        <v>200</v>
      </c>
      <c r="G85" s="9" t="s">
        <v>123</v>
      </c>
      <c r="H85" s="33"/>
      <c r="I85" s="6">
        <f t="shared" si="4"/>
        <v>0</v>
      </c>
      <c r="J85" s="7">
        <f t="shared" si="5"/>
        <v>0</v>
      </c>
      <c r="K85" s="4" t="s">
        <v>10</v>
      </c>
    </row>
    <row r="86" spans="2:11" ht="48" customHeight="1" x14ac:dyDescent="0.2">
      <c r="B86" s="66"/>
      <c r="C86" s="59"/>
      <c r="D86" s="69"/>
      <c r="E86" s="3" t="s">
        <v>70</v>
      </c>
      <c r="F86" s="3">
        <v>500</v>
      </c>
      <c r="G86" s="9" t="s">
        <v>124</v>
      </c>
      <c r="H86" s="33"/>
      <c r="I86" s="6">
        <f t="shared" si="4"/>
        <v>0</v>
      </c>
      <c r="J86" s="7">
        <f t="shared" si="5"/>
        <v>0</v>
      </c>
      <c r="K86" s="4" t="s">
        <v>10</v>
      </c>
    </row>
    <row r="87" spans="2:11" ht="48" customHeight="1" x14ac:dyDescent="0.2">
      <c r="B87" s="66"/>
      <c r="C87" s="59"/>
      <c r="D87" s="69"/>
      <c r="E87" s="3" t="s">
        <v>122</v>
      </c>
      <c r="F87" s="3">
        <v>1000</v>
      </c>
      <c r="G87" s="9" t="s">
        <v>71</v>
      </c>
      <c r="H87" s="33"/>
      <c r="I87" s="6">
        <f t="shared" si="4"/>
        <v>0</v>
      </c>
      <c r="J87" s="7">
        <f t="shared" si="5"/>
        <v>0</v>
      </c>
      <c r="K87" s="4" t="s">
        <v>10</v>
      </c>
    </row>
    <row r="88" spans="2:11" ht="48" customHeight="1" x14ac:dyDescent="0.2">
      <c r="B88" s="67"/>
      <c r="C88" s="60"/>
      <c r="D88" s="70"/>
      <c r="E88" s="3" t="s">
        <v>121</v>
      </c>
      <c r="F88" s="3">
        <v>3000</v>
      </c>
      <c r="G88" s="9" t="s">
        <v>71</v>
      </c>
      <c r="H88" s="33"/>
      <c r="I88" s="6">
        <f t="shared" si="4"/>
        <v>0</v>
      </c>
      <c r="J88" s="7">
        <f t="shared" si="5"/>
        <v>0</v>
      </c>
      <c r="K88" s="4" t="s">
        <v>10</v>
      </c>
    </row>
    <row r="89" spans="2:11" ht="33" customHeight="1" x14ac:dyDescent="0.2">
      <c r="B89" s="65">
        <v>20</v>
      </c>
      <c r="C89" s="58" t="s">
        <v>35</v>
      </c>
      <c r="D89" s="68" t="s">
        <v>36</v>
      </c>
      <c r="E89" s="3" t="s">
        <v>67</v>
      </c>
      <c r="F89" s="3">
        <v>200</v>
      </c>
      <c r="G89" s="9" t="s">
        <v>123</v>
      </c>
      <c r="H89" s="33"/>
      <c r="I89" s="6">
        <f t="shared" si="4"/>
        <v>0</v>
      </c>
      <c r="J89" s="7">
        <f t="shared" si="5"/>
        <v>0</v>
      </c>
      <c r="K89" s="4" t="s">
        <v>10</v>
      </c>
    </row>
    <row r="90" spans="2:11" ht="33" customHeight="1" x14ac:dyDescent="0.2">
      <c r="B90" s="66"/>
      <c r="C90" s="59"/>
      <c r="D90" s="69"/>
      <c r="E90" s="3" t="s">
        <v>70</v>
      </c>
      <c r="F90" s="3">
        <v>500</v>
      </c>
      <c r="G90" s="9" t="s">
        <v>124</v>
      </c>
      <c r="H90" s="33"/>
      <c r="I90" s="6">
        <f t="shared" si="4"/>
        <v>0</v>
      </c>
      <c r="J90" s="7">
        <f t="shared" si="5"/>
        <v>0</v>
      </c>
      <c r="K90" s="4" t="s">
        <v>10</v>
      </c>
    </row>
    <row r="91" spans="2:11" ht="33" customHeight="1" x14ac:dyDescent="0.2">
      <c r="B91" s="66"/>
      <c r="C91" s="59"/>
      <c r="D91" s="69"/>
      <c r="E91" s="3" t="s">
        <v>122</v>
      </c>
      <c r="F91" s="3">
        <v>1000</v>
      </c>
      <c r="G91" s="9" t="s">
        <v>71</v>
      </c>
      <c r="H91" s="33"/>
      <c r="I91" s="6">
        <f t="shared" si="4"/>
        <v>0</v>
      </c>
      <c r="J91" s="7">
        <f t="shared" si="5"/>
        <v>0</v>
      </c>
      <c r="K91" s="4" t="s">
        <v>10</v>
      </c>
    </row>
    <row r="92" spans="2:11" ht="33" customHeight="1" x14ac:dyDescent="0.2">
      <c r="B92" s="67"/>
      <c r="C92" s="60"/>
      <c r="D92" s="70"/>
      <c r="E92" s="3" t="s">
        <v>121</v>
      </c>
      <c r="F92" s="3">
        <v>3000</v>
      </c>
      <c r="G92" s="9" t="s">
        <v>71</v>
      </c>
      <c r="H92" s="33"/>
      <c r="I92" s="6">
        <f t="shared" si="4"/>
        <v>0</v>
      </c>
      <c r="J92" s="7">
        <f t="shared" si="5"/>
        <v>0</v>
      </c>
      <c r="K92" s="4" t="s">
        <v>10</v>
      </c>
    </row>
    <row r="93" spans="2:11" ht="30.75" customHeight="1" x14ac:dyDescent="0.2">
      <c r="B93" s="65">
        <v>21</v>
      </c>
      <c r="C93" s="77" t="s">
        <v>37</v>
      </c>
      <c r="D93" s="74" t="s">
        <v>36</v>
      </c>
      <c r="E93" s="3" t="s">
        <v>67</v>
      </c>
      <c r="F93" s="3">
        <v>200</v>
      </c>
      <c r="G93" s="9" t="s">
        <v>123</v>
      </c>
      <c r="H93" s="33"/>
      <c r="I93" s="6">
        <f t="shared" ref="I93:I108" si="6">H93*F93</f>
        <v>0</v>
      </c>
      <c r="J93" s="7">
        <f t="shared" ref="J93:J108" si="7">I93+I93*0.12</f>
        <v>0</v>
      </c>
      <c r="K93" s="4" t="s">
        <v>10</v>
      </c>
    </row>
    <row r="94" spans="2:11" ht="30.75" customHeight="1" x14ac:dyDescent="0.2">
      <c r="B94" s="66"/>
      <c r="C94" s="78"/>
      <c r="D94" s="75"/>
      <c r="E94" s="3" t="s">
        <v>70</v>
      </c>
      <c r="F94" s="3">
        <v>500</v>
      </c>
      <c r="G94" s="9" t="s">
        <v>124</v>
      </c>
      <c r="H94" s="33"/>
      <c r="I94" s="6">
        <f t="shared" si="6"/>
        <v>0</v>
      </c>
      <c r="J94" s="7">
        <f t="shared" si="7"/>
        <v>0</v>
      </c>
      <c r="K94" s="4" t="s">
        <v>10</v>
      </c>
    </row>
    <row r="95" spans="2:11" ht="30.75" customHeight="1" x14ac:dyDescent="0.2">
      <c r="B95" s="66"/>
      <c r="C95" s="78"/>
      <c r="D95" s="75"/>
      <c r="E95" s="3" t="s">
        <v>122</v>
      </c>
      <c r="F95" s="3">
        <v>1000</v>
      </c>
      <c r="G95" s="9" t="s">
        <v>71</v>
      </c>
      <c r="H95" s="33"/>
      <c r="I95" s="6">
        <f t="shared" si="6"/>
        <v>0</v>
      </c>
      <c r="J95" s="7">
        <f t="shared" si="7"/>
        <v>0</v>
      </c>
      <c r="K95" s="4" t="s">
        <v>10</v>
      </c>
    </row>
    <row r="96" spans="2:11" ht="30.75" customHeight="1" x14ac:dyDescent="0.2">
      <c r="B96" s="67"/>
      <c r="C96" s="79"/>
      <c r="D96" s="76"/>
      <c r="E96" s="3" t="s">
        <v>121</v>
      </c>
      <c r="F96" s="3">
        <v>3000</v>
      </c>
      <c r="G96" s="9" t="s">
        <v>71</v>
      </c>
      <c r="H96" s="33"/>
      <c r="I96" s="6">
        <f t="shared" si="6"/>
        <v>0</v>
      </c>
      <c r="J96" s="7">
        <f t="shared" si="7"/>
        <v>0</v>
      </c>
      <c r="K96" s="4" t="s">
        <v>10</v>
      </c>
    </row>
    <row r="97" spans="2:11" ht="31.5" customHeight="1" x14ac:dyDescent="0.2">
      <c r="B97" s="65">
        <v>22</v>
      </c>
      <c r="C97" s="77" t="s">
        <v>39</v>
      </c>
      <c r="D97" s="74" t="s">
        <v>38</v>
      </c>
      <c r="E97" s="3" t="s">
        <v>67</v>
      </c>
      <c r="F97" s="3">
        <v>200</v>
      </c>
      <c r="G97" s="9" t="s">
        <v>123</v>
      </c>
      <c r="H97" s="33"/>
      <c r="I97" s="6">
        <f t="shared" si="6"/>
        <v>0</v>
      </c>
      <c r="J97" s="7">
        <f t="shared" si="7"/>
        <v>0</v>
      </c>
      <c r="K97" s="4" t="s">
        <v>10</v>
      </c>
    </row>
    <row r="98" spans="2:11" ht="31.5" customHeight="1" x14ac:dyDescent="0.2">
      <c r="B98" s="66"/>
      <c r="C98" s="78"/>
      <c r="D98" s="75"/>
      <c r="E98" s="3" t="s">
        <v>70</v>
      </c>
      <c r="F98" s="3">
        <v>500</v>
      </c>
      <c r="G98" s="9" t="s">
        <v>124</v>
      </c>
      <c r="H98" s="33"/>
      <c r="I98" s="6">
        <f t="shared" si="6"/>
        <v>0</v>
      </c>
      <c r="J98" s="7">
        <f t="shared" si="7"/>
        <v>0</v>
      </c>
      <c r="K98" s="4" t="s">
        <v>10</v>
      </c>
    </row>
    <row r="99" spans="2:11" ht="31.5" customHeight="1" x14ac:dyDescent="0.2">
      <c r="B99" s="66"/>
      <c r="C99" s="78"/>
      <c r="D99" s="75"/>
      <c r="E99" s="3" t="s">
        <v>122</v>
      </c>
      <c r="F99" s="3">
        <v>1000</v>
      </c>
      <c r="G99" s="9" t="s">
        <v>71</v>
      </c>
      <c r="H99" s="33"/>
      <c r="I99" s="6">
        <f t="shared" si="6"/>
        <v>0</v>
      </c>
      <c r="J99" s="7">
        <f t="shared" si="7"/>
        <v>0</v>
      </c>
      <c r="K99" s="4" t="s">
        <v>10</v>
      </c>
    </row>
    <row r="100" spans="2:11" ht="31.5" customHeight="1" x14ac:dyDescent="0.2">
      <c r="B100" s="67"/>
      <c r="C100" s="79"/>
      <c r="D100" s="76"/>
      <c r="E100" s="3" t="s">
        <v>121</v>
      </c>
      <c r="F100" s="3">
        <v>3000</v>
      </c>
      <c r="G100" s="9" t="s">
        <v>71</v>
      </c>
      <c r="H100" s="33"/>
      <c r="I100" s="6">
        <f t="shared" si="6"/>
        <v>0</v>
      </c>
      <c r="J100" s="7">
        <f t="shared" si="7"/>
        <v>0</v>
      </c>
      <c r="K100" s="4" t="s">
        <v>10</v>
      </c>
    </row>
    <row r="101" spans="2:11" ht="45" customHeight="1" x14ac:dyDescent="0.2">
      <c r="B101" s="65">
        <v>23</v>
      </c>
      <c r="C101" s="77" t="s">
        <v>86</v>
      </c>
      <c r="D101" s="74" t="s">
        <v>128</v>
      </c>
      <c r="E101" s="3" t="s">
        <v>67</v>
      </c>
      <c r="F101" s="3">
        <v>200</v>
      </c>
      <c r="G101" s="9" t="s">
        <v>123</v>
      </c>
      <c r="H101" s="33"/>
      <c r="I101" s="6">
        <f t="shared" si="6"/>
        <v>0</v>
      </c>
      <c r="J101" s="7">
        <f t="shared" si="7"/>
        <v>0</v>
      </c>
      <c r="K101" s="4" t="s">
        <v>10</v>
      </c>
    </row>
    <row r="102" spans="2:11" ht="45" customHeight="1" x14ac:dyDescent="0.2">
      <c r="B102" s="66"/>
      <c r="C102" s="78"/>
      <c r="D102" s="75"/>
      <c r="E102" s="3" t="s">
        <v>70</v>
      </c>
      <c r="F102" s="3">
        <v>500</v>
      </c>
      <c r="G102" s="9" t="s">
        <v>124</v>
      </c>
      <c r="H102" s="33"/>
      <c r="I102" s="6">
        <f t="shared" si="6"/>
        <v>0</v>
      </c>
      <c r="J102" s="7">
        <f t="shared" si="7"/>
        <v>0</v>
      </c>
      <c r="K102" s="4" t="s">
        <v>10</v>
      </c>
    </row>
    <row r="103" spans="2:11" ht="45" customHeight="1" x14ac:dyDescent="0.2">
      <c r="B103" s="66"/>
      <c r="C103" s="78"/>
      <c r="D103" s="75"/>
      <c r="E103" s="3" t="s">
        <v>122</v>
      </c>
      <c r="F103" s="3">
        <v>1000</v>
      </c>
      <c r="G103" s="9" t="s">
        <v>71</v>
      </c>
      <c r="H103" s="33"/>
      <c r="I103" s="6">
        <f t="shared" si="6"/>
        <v>0</v>
      </c>
      <c r="J103" s="7">
        <f t="shared" si="7"/>
        <v>0</v>
      </c>
      <c r="K103" s="4" t="s">
        <v>10</v>
      </c>
    </row>
    <row r="104" spans="2:11" ht="45" customHeight="1" x14ac:dyDescent="0.2">
      <c r="B104" s="67"/>
      <c r="C104" s="79"/>
      <c r="D104" s="76"/>
      <c r="E104" s="3" t="s">
        <v>121</v>
      </c>
      <c r="F104" s="3">
        <v>3000</v>
      </c>
      <c r="G104" s="9" t="s">
        <v>71</v>
      </c>
      <c r="H104" s="33"/>
      <c r="I104" s="6">
        <f t="shared" si="6"/>
        <v>0</v>
      </c>
      <c r="J104" s="7">
        <f t="shared" si="7"/>
        <v>0</v>
      </c>
      <c r="K104" s="4" t="s">
        <v>10</v>
      </c>
    </row>
    <row r="105" spans="2:11" ht="33" customHeight="1" x14ac:dyDescent="0.2">
      <c r="B105" s="80">
        <v>24</v>
      </c>
      <c r="C105" s="81" t="s">
        <v>41</v>
      </c>
      <c r="D105" s="82" t="s">
        <v>40</v>
      </c>
      <c r="E105" s="3" t="s">
        <v>67</v>
      </c>
      <c r="F105" s="3">
        <v>200</v>
      </c>
      <c r="G105" s="9" t="s">
        <v>123</v>
      </c>
      <c r="H105" s="33"/>
      <c r="I105" s="6">
        <f t="shared" si="6"/>
        <v>0</v>
      </c>
      <c r="J105" s="7">
        <f t="shared" si="7"/>
        <v>0</v>
      </c>
      <c r="K105" s="4" t="s">
        <v>10</v>
      </c>
    </row>
    <row r="106" spans="2:11" ht="33" customHeight="1" x14ac:dyDescent="0.2">
      <c r="B106" s="80"/>
      <c r="C106" s="81"/>
      <c r="D106" s="82"/>
      <c r="E106" s="3" t="s">
        <v>70</v>
      </c>
      <c r="F106" s="3">
        <v>500</v>
      </c>
      <c r="G106" s="9" t="s">
        <v>124</v>
      </c>
      <c r="H106" s="33"/>
      <c r="I106" s="6">
        <f t="shared" si="6"/>
        <v>0</v>
      </c>
      <c r="J106" s="7">
        <f t="shared" si="7"/>
        <v>0</v>
      </c>
      <c r="K106" s="4" t="s">
        <v>10</v>
      </c>
    </row>
    <row r="107" spans="2:11" ht="33" customHeight="1" x14ac:dyDescent="0.2">
      <c r="B107" s="80"/>
      <c r="C107" s="81"/>
      <c r="D107" s="82"/>
      <c r="E107" s="3" t="s">
        <v>122</v>
      </c>
      <c r="F107" s="3">
        <v>1000</v>
      </c>
      <c r="G107" s="9" t="s">
        <v>71</v>
      </c>
      <c r="H107" s="33"/>
      <c r="I107" s="6">
        <f t="shared" si="6"/>
        <v>0</v>
      </c>
      <c r="J107" s="7">
        <f t="shared" si="7"/>
        <v>0</v>
      </c>
      <c r="K107" s="4" t="s">
        <v>10</v>
      </c>
    </row>
    <row r="108" spans="2:11" ht="33" customHeight="1" x14ac:dyDescent="0.2">
      <c r="B108" s="80"/>
      <c r="C108" s="81"/>
      <c r="D108" s="82"/>
      <c r="E108" s="3" t="s">
        <v>121</v>
      </c>
      <c r="F108" s="3">
        <v>3000</v>
      </c>
      <c r="G108" s="9" t="s">
        <v>71</v>
      </c>
      <c r="H108" s="33"/>
      <c r="I108" s="6">
        <f t="shared" si="6"/>
        <v>0</v>
      </c>
      <c r="J108" s="7">
        <f t="shared" si="7"/>
        <v>0</v>
      </c>
      <c r="K108" s="4" t="s">
        <v>10</v>
      </c>
    </row>
    <row r="109" spans="2:11" x14ac:dyDescent="0.2">
      <c r="B109" s="2"/>
      <c r="C109" s="2"/>
      <c r="D109" s="2"/>
      <c r="E109" s="2"/>
      <c r="F109" s="2"/>
      <c r="G109" s="2"/>
      <c r="H109" s="2"/>
      <c r="I109" s="42">
        <f>SUM(I22:I108)</f>
        <v>0</v>
      </c>
      <c r="J109" s="8">
        <f>SUM(J22:J108)</f>
        <v>0</v>
      </c>
      <c r="K109" s="2"/>
    </row>
    <row r="111" spans="2:11" x14ac:dyDescent="0.2">
      <c r="B111" s="11"/>
      <c r="C111" s="23"/>
      <c r="D111" s="24"/>
      <c r="E111" s="25"/>
      <c r="F111" s="25"/>
      <c r="G111" s="12"/>
      <c r="H111" s="13"/>
      <c r="I111" s="14"/>
      <c r="J111" s="15"/>
      <c r="K111" s="12"/>
    </row>
  </sheetData>
  <mergeCells count="74">
    <mergeCell ref="B1:K1"/>
    <mergeCell ref="B101:B104"/>
    <mergeCell ref="C101:C104"/>
    <mergeCell ref="D101:D104"/>
    <mergeCell ref="B105:B108"/>
    <mergeCell ref="C105:C108"/>
    <mergeCell ref="D105:D108"/>
    <mergeCell ref="B93:B96"/>
    <mergeCell ref="C93:C96"/>
    <mergeCell ref="D93:D96"/>
    <mergeCell ref="B97:B100"/>
    <mergeCell ref="C97:C100"/>
    <mergeCell ref="D97:D100"/>
    <mergeCell ref="B85:B88"/>
    <mergeCell ref="C85:C88"/>
    <mergeCell ref="D85:D88"/>
    <mergeCell ref="B89:B92"/>
    <mergeCell ref="C89:C92"/>
    <mergeCell ref="D89:D92"/>
    <mergeCell ref="B77:B80"/>
    <mergeCell ref="C77:C80"/>
    <mergeCell ref="D77:D80"/>
    <mergeCell ref="B81:B84"/>
    <mergeCell ref="C81:C84"/>
    <mergeCell ref="D81:D84"/>
    <mergeCell ref="B71:B72"/>
    <mergeCell ref="C71:C72"/>
    <mergeCell ref="D71:D72"/>
    <mergeCell ref="B73:B76"/>
    <mergeCell ref="C73:C76"/>
    <mergeCell ref="D73:D76"/>
    <mergeCell ref="B65:B67"/>
    <mergeCell ref="C65:C67"/>
    <mergeCell ref="D65:D67"/>
    <mergeCell ref="B68:B70"/>
    <mergeCell ref="C68:C70"/>
    <mergeCell ref="D68:D70"/>
    <mergeCell ref="B58:B61"/>
    <mergeCell ref="C58:C61"/>
    <mergeCell ref="D58:D61"/>
    <mergeCell ref="B62:B64"/>
    <mergeCell ref="C62:C64"/>
    <mergeCell ref="D62:D64"/>
    <mergeCell ref="B52:B54"/>
    <mergeCell ref="C52:C54"/>
    <mergeCell ref="D52:D54"/>
    <mergeCell ref="B55:B57"/>
    <mergeCell ref="C55:C57"/>
    <mergeCell ref="D55:D57"/>
    <mergeCell ref="B46:B48"/>
    <mergeCell ref="C46:C48"/>
    <mergeCell ref="D46:D48"/>
    <mergeCell ref="B49:B51"/>
    <mergeCell ref="C49:C51"/>
    <mergeCell ref="D49:D51"/>
    <mergeCell ref="B38:B41"/>
    <mergeCell ref="C38:C41"/>
    <mergeCell ref="D38:D41"/>
    <mergeCell ref="B42:B45"/>
    <mergeCell ref="C42:C45"/>
    <mergeCell ref="D42:D45"/>
    <mergeCell ref="B30:B33"/>
    <mergeCell ref="C30:C33"/>
    <mergeCell ref="D30:D33"/>
    <mergeCell ref="B34:B37"/>
    <mergeCell ref="C34:C37"/>
    <mergeCell ref="D34:D37"/>
    <mergeCell ref="A15:C15"/>
    <mergeCell ref="B22:B25"/>
    <mergeCell ref="C22:C25"/>
    <mergeCell ref="D22:D25"/>
    <mergeCell ref="B26:B29"/>
    <mergeCell ref="C26:C29"/>
    <mergeCell ref="D26:D29"/>
  </mergeCell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70" zoomScaleNormal="70" workbookViewId="0">
      <pane xSplit="1" ySplit="21" topLeftCell="B22" activePane="bottomRight" state="frozen"/>
      <selection pane="topRight" activeCell="B1" sqref="B1"/>
      <selection pane="bottomLeft" activeCell="A17" sqref="A17"/>
      <selection pane="bottomRight" activeCell="B17" sqref="B17:C17"/>
    </sheetView>
  </sheetViews>
  <sheetFormatPr defaultRowHeight="12.75" x14ac:dyDescent="0.2"/>
  <cols>
    <col min="1" max="1" width="4.5703125" style="18" customWidth="1"/>
    <col min="2" max="2" width="5.5703125" style="19" customWidth="1"/>
    <col min="3" max="3" width="24.85546875" style="18" customWidth="1"/>
    <col min="4" max="4" width="38.42578125" style="18" customWidth="1"/>
    <col min="5" max="5" width="17" style="19" bestFit="1" customWidth="1"/>
    <col min="6" max="6" width="20" style="19" customWidth="1"/>
    <col min="7" max="7" width="24" style="18" customWidth="1"/>
    <col min="8" max="8" width="15.5703125" style="18" customWidth="1"/>
    <col min="9" max="9" width="19" style="18" customWidth="1"/>
    <col min="10" max="10" width="24.7109375" style="18" customWidth="1"/>
    <col min="11" max="11" width="26.5703125" style="18" customWidth="1"/>
    <col min="12" max="16384" width="9.140625" style="18"/>
  </cols>
  <sheetData>
    <row r="1" spans="1:11" ht="39.75" customHeight="1" x14ac:dyDescent="0.2">
      <c r="A1" s="17"/>
      <c r="B1" s="47" t="s">
        <v>184</v>
      </c>
      <c r="C1" s="47"/>
      <c r="D1" s="47"/>
      <c r="E1" s="47"/>
      <c r="F1" s="47"/>
      <c r="G1" s="47"/>
      <c r="H1" s="47"/>
      <c r="I1" s="47"/>
      <c r="J1" s="47"/>
      <c r="K1" s="47"/>
    </row>
    <row r="2" spans="1:11" x14ac:dyDescent="0.2">
      <c r="A2" s="36" t="s">
        <v>160</v>
      </c>
      <c r="B2" s="17"/>
      <c r="D2" s="17"/>
      <c r="E2" s="17"/>
      <c r="F2" s="17"/>
      <c r="G2" s="17"/>
      <c r="H2" s="17"/>
    </row>
    <row r="3" spans="1:11" x14ac:dyDescent="0.2">
      <c r="A3" s="1" t="s">
        <v>187</v>
      </c>
      <c r="B3" s="1"/>
      <c r="C3" s="1"/>
      <c r="D3" s="1"/>
      <c r="E3" s="1"/>
      <c r="F3" s="1"/>
      <c r="G3" s="17"/>
      <c r="H3" s="17"/>
    </row>
    <row r="4" spans="1:11" x14ac:dyDescent="0.2">
      <c r="A4" s="18" t="s">
        <v>186</v>
      </c>
      <c r="B4" s="1"/>
      <c r="C4" s="1"/>
      <c r="D4" s="1"/>
      <c r="E4" s="1"/>
      <c r="F4" s="1"/>
      <c r="G4" s="17"/>
      <c r="H4" s="17"/>
    </row>
    <row r="5" spans="1:11" x14ac:dyDescent="0.2">
      <c r="A5" s="40" t="s">
        <v>177</v>
      </c>
      <c r="B5" s="1"/>
      <c r="C5" s="1"/>
      <c r="D5" s="1"/>
      <c r="E5" s="1"/>
      <c r="F5" s="1"/>
      <c r="G5" s="17"/>
      <c r="H5" s="17"/>
    </row>
    <row r="6" spans="1:11" x14ac:dyDescent="0.2">
      <c r="A6" s="1" t="s">
        <v>173</v>
      </c>
      <c r="B6" s="1"/>
      <c r="C6" s="1"/>
      <c r="D6" s="1"/>
      <c r="E6" s="1"/>
      <c r="F6" s="1"/>
      <c r="G6" s="1"/>
      <c r="H6" s="1"/>
    </row>
    <row r="7" spans="1:11" x14ac:dyDescent="0.2">
      <c r="A7" s="1" t="s">
        <v>180</v>
      </c>
      <c r="B7" s="1"/>
      <c r="C7" s="1"/>
      <c r="D7" s="1"/>
      <c r="E7" s="1"/>
      <c r="F7" s="1"/>
      <c r="G7" s="1"/>
      <c r="H7" s="1"/>
    </row>
    <row r="8" spans="1:11" x14ac:dyDescent="0.2">
      <c r="A8" s="1" t="s">
        <v>174</v>
      </c>
      <c r="B8" s="1"/>
      <c r="C8" s="1"/>
      <c r="D8" s="1"/>
      <c r="E8" s="1"/>
      <c r="F8" s="1"/>
      <c r="G8" s="17"/>
      <c r="H8" s="17"/>
    </row>
    <row r="9" spans="1:11" x14ac:dyDescent="0.2">
      <c r="A9" s="1" t="s">
        <v>175</v>
      </c>
      <c r="B9" s="1"/>
      <c r="C9" s="1"/>
      <c r="D9" s="1"/>
      <c r="E9" s="1"/>
      <c r="F9" s="1"/>
      <c r="G9" s="1"/>
      <c r="H9" s="1"/>
    </row>
    <row r="10" spans="1:11" x14ac:dyDescent="0.2">
      <c r="A10" s="1" t="s">
        <v>176</v>
      </c>
      <c r="B10" s="1"/>
      <c r="C10" s="1"/>
      <c r="D10" s="1"/>
      <c r="E10" s="1"/>
      <c r="F10" s="1"/>
      <c r="G10" s="1"/>
      <c r="H10" s="1"/>
    </row>
    <row r="11" spans="1:11" x14ac:dyDescent="0.2">
      <c r="A11" s="1" t="s">
        <v>179</v>
      </c>
      <c r="B11" s="1"/>
      <c r="C11" s="1"/>
      <c r="D11" s="1"/>
      <c r="E11" s="1"/>
      <c r="F11" s="1"/>
      <c r="G11" s="1"/>
      <c r="H11" s="1"/>
    </row>
    <row r="12" spans="1:11" x14ac:dyDescent="0.2">
      <c r="A12" s="1" t="s">
        <v>183</v>
      </c>
      <c r="B12" s="1"/>
      <c r="C12" s="1"/>
      <c r="D12" s="1"/>
      <c r="E12" s="1"/>
      <c r="F12" s="1"/>
      <c r="G12" s="1"/>
      <c r="H12" s="1"/>
    </row>
    <row r="13" spans="1:11" x14ac:dyDescent="0.2">
      <c r="A13" s="1" t="s">
        <v>185</v>
      </c>
      <c r="B13" s="1"/>
      <c r="C13" s="1"/>
      <c r="D13" s="1"/>
      <c r="E13" s="1"/>
      <c r="F13" s="1"/>
      <c r="G13" s="1"/>
      <c r="H13" s="1"/>
    </row>
    <row r="14" spans="1:11" x14ac:dyDescent="0.2">
      <c r="A14" s="1" t="s">
        <v>188</v>
      </c>
      <c r="B14" s="1"/>
      <c r="C14" s="1"/>
      <c r="D14" s="1"/>
      <c r="E14" s="1"/>
      <c r="F14" s="1"/>
      <c r="G14" s="1"/>
      <c r="H14" s="1"/>
    </row>
    <row r="15" spans="1:11" x14ac:dyDescent="0.2">
      <c r="A15" s="54" t="s">
        <v>11</v>
      </c>
      <c r="B15" s="54"/>
      <c r="C15" s="54"/>
      <c r="D15" s="17"/>
      <c r="E15" s="17"/>
      <c r="F15" s="17"/>
      <c r="G15" s="17"/>
      <c r="H15" s="17"/>
    </row>
    <row r="16" spans="1:11" x14ac:dyDescent="0.2">
      <c r="A16" s="1" t="s">
        <v>178</v>
      </c>
      <c r="B16" s="1"/>
      <c r="C16" s="1"/>
      <c r="D16" s="1"/>
      <c r="E16" s="1"/>
      <c r="F16" s="1"/>
      <c r="G16" s="1"/>
      <c r="H16" s="1"/>
    </row>
    <row r="17" spans="1:11" x14ac:dyDescent="0.2">
      <c r="A17" s="1" t="s">
        <v>181</v>
      </c>
      <c r="B17" s="1"/>
      <c r="C17" s="1"/>
      <c r="D17" s="1"/>
      <c r="E17" s="17"/>
      <c r="F17" s="17"/>
      <c r="G17" s="17"/>
      <c r="H17" s="17"/>
    </row>
    <row r="18" spans="1:11" x14ac:dyDescent="0.2">
      <c r="A18" s="1"/>
      <c r="B18" s="1"/>
      <c r="C18" s="1"/>
      <c r="D18" s="1"/>
      <c r="E18" s="17"/>
      <c r="F18" s="17"/>
      <c r="G18" s="17"/>
      <c r="H18" s="17"/>
    </row>
    <row r="19" spans="1:11" ht="19.5" x14ac:dyDescent="0.3">
      <c r="H19" s="39" t="s">
        <v>172</v>
      </c>
    </row>
    <row r="20" spans="1:11" ht="18" x14ac:dyDescent="0.25">
      <c r="B20" s="30" t="s">
        <v>159</v>
      </c>
      <c r="C20" s="31"/>
      <c r="D20" s="31"/>
    </row>
    <row r="21" spans="1:11" ht="38.25" x14ac:dyDescent="0.2">
      <c r="B21" s="2" t="s">
        <v>0</v>
      </c>
      <c r="C21" s="2" t="s">
        <v>1</v>
      </c>
      <c r="D21" s="2" t="s">
        <v>2</v>
      </c>
      <c r="E21" s="2" t="s">
        <v>3</v>
      </c>
      <c r="F21" s="35" t="s">
        <v>120</v>
      </c>
      <c r="G21" s="2" t="s">
        <v>4</v>
      </c>
      <c r="H21" s="2" t="s">
        <v>5</v>
      </c>
      <c r="I21" s="2" t="s">
        <v>6</v>
      </c>
      <c r="J21" s="2" t="s">
        <v>137</v>
      </c>
      <c r="K21" s="2" t="s">
        <v>7</v>
      </c>
    </row>
    <row r="22" spans="1:11" x14ac:dyDescent="0.2">
      <c r="B22" s="83">
        <v>1</v>
      </c>
      <c r="C22" s="77" t="s">
        <v>15</v>
      </c>
      <c r="D22" s="77" t="s">
        <v>129</v>
      </c>
      <c r="E22" s="10" t="s">
        <v>70</v>
      </c>
      <c r="F22" s="3">
        <v>500</v>
      </c>
      <c r="G22" s="4" t="s">
        <v>130</v>
      </c>
      <c r="H22" s="33"/>
      <c r="I22" s="6">
        <f t="shared" ref="I22:I42" si="0">H22*F22</f>
        <v>0</v>
      </c>
      <c r="J22" s="7">
        <f t="shared" ref="J22:J42" si="1">I22+I22*0.12</f>
        <v>0</v>
      </c>
      <c r="K22" s="4" t="s">
        <v>10</v>
      </c>
    </row>
    <row r="23" spans="1:11" x14ac:dyDescent="0.2">
      <c r="B23" s="84"/>
      <c r="C23" s="78"/>
      <c r="D23" s="78"/>
      <c r="E23" s="3" t="s">
        <v>122</v>
      </c>
      <c r="F23" s="3">
        <v>2000</v>
      </c>
      <c r="G23" s="4" t="s">
        <v>130</v>
      </c>
      <c r="H23" s="33"/>
      <c r="I23" s="6">
        <f t="shared" si="0"/>
        <v>0</v>
      </c>
      <c r="J23" s="7">
        <f t="shared" si="1"/>
        <v>0</v>
      </c>
      <c r="K23" s="4" t="s">
        <v>10</v>
      </c>
    </row>
    <row r="24" spans="1:11" x14ac:dyDescent="0.2">
      <c r="B24" s="84"/>
      <c r="C24" s="78"/>
      <c r="D24" s="78"/>
      <c r="E24" s="3" t="s">
        <v>135</v>
      </c>
      <c r="F24" s="3">
        <v>3000</v>
      </c>
      <c r="G24" s="4" t="s">
        <v>131</v>
      </c>
      <c r="H24" s="33"/>
      <c r="I24" s="6">
        <f t="shared" si="0"/>
        <v>0</v>
      </c>
      <c r="J24" s="7">
        <f t="shared" si="1"/>
        <v>0</v>
      </c>
      <c r="K24" s="4" t="s">
        <v>10</v>
      </c>
    </row>
    <row r="25" spans="1:11" x14ac:dyDescent="0.2">
      <c r="B25" s="85"/>
      <c r="C25" s="79"/>
      <c r="D25" s="79"/>
      <c r="E25" s="3" t="s">
        <v>118</v>
      </c>
      <c r="F25" s="3">
        <v>5000</v>
      </c>
      <c r="G25" s="4" t="s">
        <v>132</v>
      </c>
      <c r="H25" s="33"/>
      <c r="I25" s="6">
        <f t="shared" si="0"/>
        <v>0</v>
      </c>
      <c r="J25" s="7">
        <f t="shared" si="1"/>
        <v>0</v>
      </c>
      <c r="K25" s="4" t="s">
        <v>10</v>
      </c>
    </row>
    <row r="26" spans="1:11" ht="19.5" customHeight="1" x14ac:dyDescent="0.2">
      <c r="B26" s="83">
        <v>2</v>
      </c>
      <c r="C26" s="77" t="s">
        <v>16</v>
      </c>
      <c r="D26" s="77" t="s">
        <v>133</v>
      </c>
      <c r="E26" s="10" t="s">
        <v>61</v>
      </c>
      <c r="F26" s="3">
        <v>50</v>
      </c>
      <c r="G26" s="4" t="s">
        <v>130</v>
      </c>
      <c r="H26" s="33"/>
      <c r="I26" s="6">
        <f t="shared" si="0"/>
        <v>0</v>
      </c>
      <c r="J26" s="7">
        <f t="shared" si="1"/>
        <v>0</v>
      </c>
      <c r="K26" s="4" t="s">
        <v>10</v>
      </c>
    </row>
    <row r="27" spans="1:11" ht="19.5" customHeight="1" x14ac:dyDescent="0.2">
      <c r="B27" s="84"/>
      <c r="C27" s="78"/>
      <c r="D27" s="78"/>
      <c r="E27" s="10" t="s">
        <v>182</v>
      </c>
      <c r="F27" s="3">
        <v>100</v>
      </c>
      <c r="G27" s="4" t="s">
        <v>130</v>
      </c>
      <c r="H27" s="33"/>
      <c r="I27" s="6">
        <f t="shared" si="0"/>
        <v>0</v>
      </c>
      <c r="J27" s="7">
        <f t="shared" si="1"/>
        <v>0</v>
      </c>
      <c r="K27" s="4" t="s">
        <v>10</v>
      </c>
    </row>
    <row r="28" spans="1:11" ht="19.5" customHeight="1" x14ac:dyDescent="0.2">
      <c r="B28" s="85"/>
      <c r="C28" s="79"/>
      <c r="D28" s="79"/>
      <c r="E28" s="3" t="s">
        <v>136</v>
      </c>
      <c r="F28" s="3">
        <v>500</v>
      </c>
      <c r="G28" s="4" t="s">
        <v>131</v>
      </c>
      <c r="H28" s="33"/>
      <c r="I28" s="6">
        <f t="shared" si="0"/>
        <v>0</v>
      </c>
      <c r="J28" s="7">
        <f t="shared" si="1"/>
        <v>0</v>
      </c>
      <c r="K28" s="4" t="s">
        <v>10</v>
      </c>
    </row>
    <row r="29" spans="1:11" ht="23.25" customHeight="1" x14ac:dyDescent="0.2">
      <c r="B29" s="83">
        <v>3</v>
      </c>
      <c r="C29" s="77" t="s">
        <v>17</v>
      </c>
      <c r="D29" s="77" t="s">
        <v>134</v>
      </c>
      <c r="E29" s="38" t="s">
        <v>61</v>
      </c>
      <c r="F29" s="3">
        <v>50</v>
      </c>
      <c r="G29" s="37" t="s">
        <v>130</v>
      </c>
      <c r="H29" s="33"/>
      <c r="I29" s="6">
        <f t="shared" si="0"/>
        <v>0</v>
      </c>
      <c r="J29" s="7">
        <f t="shared" si="1"/>
        <v>0</v>
      </c>
      <c r="K29" s="4" t="s">
        <v>10</v>
      </c>
    </row>
    <row r="30" spans="1:11" ht="23.25" customHeight="1" x14ac:dyDescent="0.2">
      <c r="B30" s="84"/>
      <c r="C30" s="78"/>
      <c r="D30" s="78"/>
      <c r="E30" s="38" t="s">
        <v>182</v>
      </c>
      <c r="F30" s="3">
        <v>100</v>
      </c>
      <c r="G30" s="37" t="s">
        <v>130</v>
      </c>
      <c r="H30" s="33"/>
      <c r="I30" s="6">
        <f t="shared" si="0"/>
        <v>0</v>
      </c>
      <c r="J30" s="7">
        <f t="shared" si="1"/>
        <v>0</v>
      </c>
      <c r="K30" s="4" t="s">
        <v>10</v>
      </c>
    </row>
    <row r="31" spans="1:11" ht="23.25" customHeight="1" x14ac:dyDescent="0.2">
      <c r="B31" s="85"/>
      <c r="C31" s="79"/>
      <c r="D31" s="79"/>
      <c r="E31" s="3" t="s">
        <v>136</v>
      </c>
      <c r="F31" s="3">
        <v>500</v>
      </c>
      <c r="G31" s="37" t="s">
        <v>131</v>
      </c>
      <c r="H31" s="33"/>
      <c r="I31" s="6">
        <f t="shared" si="0"/>
        <v>0</v>
      </c>
      <c r="J31" s="7">
        <f t="shared" si="1"/>
        <v>0</v>
      </c>
      <c r="K31" s="4" t="s">
        <v>10</v>
      </c>
    </row>
    <row r="32" spans="1:11" ht="20.25" customHeight="1" x14ac:dyDescent="0.2">
      <c r="B32" s="86">
        <v>4</v>
      </c>
      <c r="C32" s="77" t="s">
        <v>18</v>
      </c>
      <c r="D32" s="74" t="s">
        <v>155</v>
      </c>
      <c r="E32" s="10" t="s">
        <v>70</v>
      </c>
      <c r="F32" s="3">
        <v>500</v>
      </c>
      <c r="G32" s="4" t="s">
        <v>130</v>
      </c>
      <c r="H32" s="33"/>
      <c r="I32" s="6">
        <f t="shared" si="0"/>
        <v>0</v>
      </c>
      <c r="J32" s="7">
        <f t="shared" si="1"/>
        <v>0</v>
      </c>
      <c r="K32" s="4" t="s">
        <v>10</v>
      </c>
    </row>
    <row r="33" spans="2:11" ht="20.25" customHeight="1" x14ac:dyDescent="0.2">
      <c r="B33" s="87"/>
      <c r="C33" s="78"/>
      <c r="D33" s="75"/>
      <c r="E33" s="3" t="s">
        <v>122</v>
      </c>
      <c r="F33" s="3">
        <v>1000</v>
      </c>
      <c r="G33" s="4" t="s">
        <v>131</v>
      </c>
      <c r="H33" s="33"/>
      <c r="I33" s="6">
        <f t="shared" si="0"/>
        <v>0</v>
      </c>
      <c r="J33" s="7">
        <f t="shared" si="1"/>
        <v>0</v>
      </c>
      <c r="K33" s="4" t="s">
        <v>10</v>
      </c>
    </row>
    <row r="34" spans="2:11" ht="20.25" customHeight="1" x14ac:dyDescent="0.2">
      <c r="B34" s="88"/>
      <c r="C34" s="79"/>
      <c r="D34" s="76"/>
      <c r="E34" s="3" t="s">
        <v>121</v>
      </c>
      <c r="F34" s="3">
        <v>3000</v>
      </c>
      <c r="G34" s="4" t="s">
        <v>132</v>
      </c>
      <c r="H34" s="33"/>
      <c r="I34" s="6">
        <f t="shared" si="0"/>
        <v>0</v>
      </c>
      <c r="J34" s="7">
        <f t="shared" si="1"/>
        <v>0</v>
      </c>
      <c r="K34" s="4" t="s">
        <v>10</v>
      </c>
    </row>
    <row r="35" spans="2:11" ht="20.25" customHeight="1" x14ac:dyDescent="0.2">
      <c r="B35" s="86">
        <v>5</v>
      </c>
      <c r="C35" s="77" t="s">
        <v>19</v>
      </c>
      <c r="D35" s="74" t="s">
        <v>156</v>
      </c>
      <c r="E35" s="10" t="s">
        <v>70</v>
      </c>
      <c r="F35" s="3">
        <v>500</v>
      </c>
      <c r="G35" s="4" t="s">
        <v>130</v>
      </c>
      <c r="H35" s="33"/>
      <c r="I35" s="6">
        <f t="shared" si="0"/>
        <v>0</v>
      </c>
      <c r="J35" s="7">
        <f t="shared" si="1"/>
        <v>0</v>
      </c>
      <c r="K35" s="4" t="s">
        <v>10</v>
      </c>
    </row>
    <row r="36" spans="2:11" ht="20.25" customHeight="1" x14ac:dyDescent="0.2">
      <c r="B36" s="87"/>
      <c r="C36" s="78"/>
      <c r="D36" s="75"/>
      <c r="E36" s="3" t="s">
        <v>122</v>
      </c>
      <c r="F36" s="3">
        <v>1000</v>
      </c>
      <c r="G36" s="4" t="s">
        <v>131</v>
      </c>
      <c r="H36" s="33"/>
      <c r="I36" s="6">
        <f t="shared" si="0"/>
        <v>0</v>
      </c>
      <c r="J36" s="7">
        <f t="shared" si="1"/>
        <v>0</v>
      </c>
      <c r="K36" s="4" t="s">
        <v>10</v>
      </c>
    </row>
    <row r="37" spans="2:11" ht="20.25" customHeight="1" x14ac:dyDescent="0.2">
      <c r="B37" s="88"/>
      <c r="C37" s="79"/>
      <c r="D37" s="76"/>
      <c r="E37" s="3" t="s">
        <v>121</v>
      </c>
      <c r="F37" s="3">
        <v>3000</v>
      </c>
      <c r="G37" s="4" t="s">
        <v>132</v>
      </c>
      <c r="H37" s="33"/>
      <c r="I37" s="6">
        <f t="shared" si="0"/>
        <v>0</v>
      </c>
      <c r="J37" s="7">
        <f t="shared" si="1"/>
        <v>0</v>
      </c>
      <c r="K37" s="4" t="s">
        <v>10</v>
      </c>
    </row>
    <row r="38" spans="2:11" ht="38.25" customHeight="1" x14ac:dyDescent="0.2">
      <c r="B38" s="86">
        <v>6</v>
      </c>
      <c r="C38" s="77" t="s">
        <v>87</v>
      </c>
      <c r="D38" s="74" t="s">
        <v>88</v>
      </c>
      <c r="E38" s="10" t="s">
        <v>70</v>
      </c>
      <c r="F38" s="3">
        <v>500</v>
      </c>
      <c r="G38" s="4" t="s">
        <v>130</v>
      </c>
      <c r="H38" s="33"/>
      <c r="I38" s="6">
        <f t="shared" si="0"/>
        <v>0</v>
      </c>
      <c r="J38" s="7">
        <f t="shared" si="1"/>
        <v>0</v>
      </c>
      <c r="K38" s="4" t="s">
        <v>10</v>
      </c>
    </row>
    <row r="39" spans="2:11" ht="38.25" customHeight="1" x14ac:dyDescent="0.2">
      <c r="B39" s="87"/>
      <c r="C39" s="78"/>
      <c r="D39" s="75"/>
      <c r="E39" s="3" t="s">
        <v>122</v>
      </c>
      <c r="F39" s="3">
        <v>1000</v>
      </c>
      <c r="G39" s="4" t="s">
        <v>131</v>
      </c>
      <c r="H39" s="33"/>
      <c r="I39" s="6">
        <f t="shared" si="0"/>
        <v>0</v>
      </c>
      <c r="J39" s="7">
        <f t="shared" si="1"/>
        <v>0</v>
      </c>
      <c r="K39" s="4" t="s">
        <v>10</v>
      </c>
    </row>
    <row r="40" spans="2:11" ht="38.25" customHeight="1" x14ac:dyDescent="0.2">
      <c r="B40" s="88"/>
      <c r="C40" s="79"/>
      <c r="D40" s="76"/>
      <c r="E40" s="3" t="s">
        <v>121</v>
      </c>
      <c r="F40" s="3">
        <v>3000</v>
      </c>
      <c r="G40" s="4" t="s">
        <v>132</v>
      </c>
      <c r="H40" s="33"/>
      <c r="I40" s="6">
        <f t="shared" si="0"/>
        <v>0</v>
      </c>
      <c r="J40" s="7">
        <f t="shared" si="1"/>
        <v>0</v>
      </c>
      <c r="K40" s="4" t="s">
        <v>10</v>
      </c>
    </row>
    <row r="41" spans="2:11" ht="44.25" customHeight="1" x14ac:dyDescent="0.2">
      <c r="B41" s="86">
        <v>7</v>
      </c>
      <c r="C41" s="77" t="s">
        <v>89</v>
      </c>
      <c r="D41" s="74" t="s">
        <v>90</v>
      </c>
      <c r="E41" s="10" t="s">
        <v>70</v>
      </c>
      <c r="F41" s="3">
        <v>500</v>
      </c>
      <c r="G41" s="4" t="s">
        <v>130</v>
      </c>
      <c r="H41" s="33"/>
      <c r="I41" s="6">
        <f t="shared" si="0"/>
        <v>0</v>
      </c>
      <c r="J41" s="7">
        <f t="shared" si="1"/>
        <v>0</v>
      </c>
      <c r="K41" s="4" t="s">
        <v>10</v>
      </c>
    </row>
    <row r="42" spans="2:11" ht="44.25" customHeight="1" x14ac:dyDescent="0.2">
      <c r="B42" s="87"/>
      <c r="C42" s="78"/>
      <c r="D42" s="75"/>
      <c r="E42" s="3" t="s">
        <v>122</v>
      </c>
      <c r="F42" s="3">
        <v>1000</v>
      </c>
      <c r="G42" s="4" t="s">
        <v>131</v>
      </c>
      <c r="H42" s="33"/>
      <c r="I42" s="6">
        <f t="shared" si="0"/>
        <v>0</v>
      </c>
      <c r="J42" s="7">
        <f t="shared" si="1"/>
        <v>0</v>
      </c>
      <c r="K42" s="4" t="s">
        <v>10</v>
      </c>
    </row>
    <row r="43" spans="2:11" ht="44.25" customHeight="1" x14ac:dyDescent="0.2">
      <c r="B43" s="88"/>
      <c r="C43" s="79"/>
      <c r="D43" s="76"/>
      <c r="E43" s="3" t="s">
        <v>121</v>
      </c>
      <c r="F43" s="3">
        <v>3000</v>
      </c>
      <c r="G43" s="4" t="s">
        <v>132</v>
      </c>
      <c r="H43" s="33"/>
      <c r="I43" s="6">
        <f t="shared" ref="I43" si="2">H43*F43</f>
        <v>0</v>
      </c>
      <c r="J43" s="7">
        <f t="shared" ref="J43" si="3">I43+I43*0.12</f>
        <v>0</v>
      </c>
      <c r="K43" s="4" t="s">
        <v>10</v>
      </c>
    </row>
    <row r="44" spans="2:11" x14ac:dyDescent="0.2">
      <c r="B44" s="20"/>
      <c r="C44" s="21"/>
      <c r="D44" s="21"/>
      <c r="E44" s="20"/>
      <c r="F44" s="20"/>
      <c r="G44" s="21"/>
      <c r="H44" s="21"/>
      <c r="I44" s="41">
        <f>SUM(I22:I43)</f>
        <v>0</v>
      </c>
      <c r="J44" s="22">
        <f>SUM(J22:J43)</f>
        <v>0</v>
      </c>
      <c r="K44" s="21"/>
    </row>
    <row r="45" spans="2:11" x14ac:dyDescent="0.2">
      <c r="B45" s="11"/>
      <c r="C45" s="23"/>
      <c r="D45" s="24"/>
      <c r="E45" s="25"/>
      <c r="F45" s="25"/>
      <c r="G45" s="12"/>
      <c r="H45" s="13"/>
      <c r="I45" s="14"/>
      <c r="J45" s="15"/>
      <c r="K45" s="12"/>
    </row>
    <row r="46" spans="2:11" x14ac:dyDescent="0.2">
      <c r="B46" s="11"/>
      <c r="C46" s="23"/>
      <c r="D46" s="24"/>
      <c r="E46" s="25"/>
      <c r="F46" s="25"/>
      <c r="G46" s="25"/>
      <c r="H46" s="25"/>
      <c r="I46" s="25"/>
      <c r="J46" s="15"/>
      <c r="K46" s="12"/>
    </row>
    <row r="47" spans="2:11" x14ac:dyDescent="0.2">
      <c r="B47" s="11"/>
      <c r="C47" s="23"/>
      <c r="D47" s="24"/>
      <c r="E47" s="25"/>
      <c r="F47" s="25"/>
      <c r="G47" s="12"/>
      <c r="H47" s="13"/>
      <c r="I47" s="14"/>
      <c r="J47" s="15"/>
      <c r="K47" s="12"/>
    </row>
  </sheetData>
  <mergeCells count="23">
    <mergeCell ref="B41:B43"/>
    <mergeCell ref="C41:C43"/>
    <mergeCell ref="D41:D43"/>
    <mergeCell ref="B1:K1"/>
    <mergeCell ref="B35:B37"/>
    <mergeCell ref="C35:C37"/>
    <mergeCell ref="D35:D37"/>
    <mergeCell ref="B38:B40"/>
    <mergeCell ref="C38:C40"/>
    <mergeCell ref="D38:D40"/>
    <mergeCell ref="B29:B31"/>
    <mergeCell ref="C29:C31"/>
    <mergeCell ref="D29:D31"/>
    <mergeCell ref="B32:B34"/>
    <mergeCell ref="C32:C34"/>
    <mergeCell ref="D32:D34"/>
    <mergeCell ref="A15:C15"/>
    <mergeCell ref="B22:B25"/>
    <mergeCell ref="C22:C25"/>
    <mergeCell ref="D22:D25"/>
    <mergeCell ref="B26:B28"/>
    <mergeCell ref="C26:C28"/>
    <mergeCell ref="D26:D28"/>
  </mergeCell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10"/>
  <sheetViews>
    <sheetView workbookViewId="0">
      <selection activeCell="G6" sqref="G6"/>
    </sheetView>
  </sheetViews>
  <sheetFormatPr defaultRowHeight="15" x14ac:dyDescent="0.25"/>
  <sheetData>
    <row r="6" spans="2:11" s="18" customFormat="1" ht="409.5" x14ac:dyDescent="0.2">
      <c r="B6" s="16">
        <v>16</v>
      </c>
      <c r="C6" s="26" t="s">
        <v>30</v>
      </c>
      <c r="D6" s="27" t="s">
        <v>21</v>
      </c>
      <c r="E6" s="28"/>
      <c r="F6" s="28"/>
      <c r="G6" s="4" t="s">
        <v>43</v>
      </c>
      <c r="H6" s="5">
        <v>2.2000000000000002</v>
      </c>
      <c r="I6" s="6">
        <v>0</v>
      </c>
      <c r="J6" s="10"/>
      <c r="K6" s="4" t="s">
        <v>10</v>
      </c>
    </row>
    <row r="7" spans="2:11" s="18" customFormat="1" ht="409.5" x14ac:dyDescent="0.2">
      <c r="B7" s="16">
        <v>17</v>
      </c>
      <c r="C7" s="26" t="s">
        <v>28</v>
      </c>
      <c r="D7" s="27" t="s">
        <v>22</v>
      </c>
      <c r="E7" s="28"/>
      <c r="F7" s="28"/>
      <c r="G7" s="4" t="s">
        <v>43</v>
      </c>
      <c r="H7" s="5">
        <v>2.2000000000000002</v>
      </c>
      <c r="I7" s="6">
        <v>0</v>
      </c>
      <c r="J7" s="10"/>
      <c r="K7" s="4" t="s">
        <v>10</v>
      </c>
    </row>
    <row r="8" spans="2:11" s="18" customFormat="1" ht="409.5" x14ac:dyDescent="0.2">
      <c r="B8" s="16">
        <v>18</v>
      </c>
      <c r="C8" s="26" t="s">
        <v>29</v>
      </c>
      <c r="D8" s="27" t="s">
        <v>23</v>
      </c>
      <c r="E8" s="28"/>
      <c r="F8" s="28"/>
      <c r="G8" s="4" t="s">
        <v>14</v>
      </c>
      <c r="H8" s="5">
        <v>2.2000000000000002</v>
      </c>
      <c r="I8" s="6">
        <v>0</v>
      </c>
      <c r="J8" s="10"/>
      <c r="K8" s="4" t="s">
        <v>10</v>
      </c>
    </row>
    <row r="9" spans="2:11" s="18" customFormat="1" ht="409.5" x14ac:dyDescent="0.2">
      <c r="B9" s="16">
        <v>19</v>
      </c>
      <c r="C9" s="29" t="s">
        <v>27</v>
      </c>
      <c r="D9" s="27" t="s">
        <v>24</v>
      </c>
      <c r="E9" s="28"/>
      <c r="F9" s="28"/>
      <c r="G9" s="4" t="s">
        <v>14</v>
      </c>
      <c r="H9" s="5">
        <v>2.2000000000000002</v>
      </c>
      <c r="I9" s="6">
        <v>0</v>
      </c>
      <c r="J9" s="10"/>
      <c r="K9" s="4" t="s">
        <v>10</v>
      </c>
    </row>
    <row r="10" spans="2:11" s="18" customFormat="1" ht="409.5" x14ac:dyDescent="0.2">
      <c r="B10" s="16">
        <v>20</v>
      </c>
      <c r="C10" s="26" t="s">
        <v>26</v>
      </c>
      <c r="D10" s="27" t="s">
        <v>25</v>
      </c>
      <c r="E10" s="28"/>
      <c r="F10" s="28"/>
      <c r="G10" s="4" t="s">
        <v>42</v>
      </c>
      <c r="H10" s="5">
        <v>2.2000000000000002</v>
      </c>
      <c r="I10" s="6">
        <v>0</v>
      </c>
      <c r="J10" s="10"/>
      <c r="K10" s="4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лот 1 </vt:lpstr>
      <vt:lpstr>лот 2</vt:lpstr>
      <vt:lpstr>лот 3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Зайнавдинова Зубейда Муталлиповна</dc:creator>
  <cp:lastModifiedBy>Ибрагимова Изабелла Николаевна</cp:lastModifiedBy>
  <dcterms:created xsi:type="dcterms:W3CDTF">2021-04-08T05:57:15Z</dcterms:created>
  <dcterms:modified xsi:type="dcterms:W3CDTF">2021-08-26T12:13:21Z</dcterms:modified>
</cp:coreProperties>
</file>